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ohnflächenberechnungen\"/>
    </mc:Choice>
  </mc:AlternateContent>
  <xr:revisionPtr revIDLastSave="0" documentId="13_ncr:1_{5DC25C26-30C6-4932-BEAC-0E42B0503D4E}" xr6:coauthVersionLast="47" xr6:coauthVersionMax="47" xr10:uidLastSave="{00000000-0000-0000-0000-000000000000}"/>
  <bookViews>
    <workbookView xWindow="-120" yWindow="-120" windowWidth="29040" windowHeight="15990" xr2:uid="{29A9EB56-C955-4B09-B6DF-E3794533317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9" i="1" l="1"/>
  <c r="F128" i="1"/>
  <c r="F127" i="1"/>
  <c r="F124" i="1"/>
  <c r="F125" i="1"/>
  <c r="F126" i="1"/>
  <c r="F54" i="1"/>
  <c r="F53" i="1"/>
  <c r="F52" i="1"/>
  <c r="F51" i="1"/>
  <c r="F50" i="1"/>
  <c r="F49" i="1"/>
  <c r="F39" i="1"/>
  <c r="F37" i="1"/>
  <c r="F35" i="1"/>
  <c r="F33" i="1"/>
  <c r="F31" i="1"/>
  <c r="F29" i="1"/>
  <c r="F27" i="1"/>
  <c r="F25" i="1"/>
  <c r="F18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138" i="1"/>
  <c r="F137" i="1"/>
  <c r="F136" i="1"/>
  <c r="F48" i="1"/>
  <c r="F47" i="1"/>
  <c r="F46" i="1"/>
  <c r="F45" i="1"/>
  <c r="F44" i="1"/>
  <c r="F43" i="1"/>
  <c r="F130" i="1"/>
  <c r="F123" i="1"/>
  <c r="F122" i="1"/>
  <c r="F101" i="1"/>
  <c r="F100" i="1"/>
  <c r="F63" i="1"/>
  <c r="F62" i="1"/>
  <c r="F61" i="1"/>
  <c r="F60" i="1"/>
  <c r="F116" i="1"/>
  <c r="F115" i="1"/>
  <c r="F114" i="1"/>
  <c r="F17" i="1"/>
  <c r="F15" i="1"/>
  <c r="F16" i="1"/>
  <c r="F19" i="1"/>
  <c r="F20" i="1"/>
  <c r="F21" i="1"/>
  <c r="F22" i="1"/>
  <c r="F23" i="1"/>
  <c r="F24" i="1"/>
  <c r="F26" i="1"/>
  <c r="F28" i="1"/>
  <c r="F30" i="1"/>
  <c r="F32" i="1"/>
  <c r="F34" i="1"/>
  <c r="F36" i="1"/>
  <c r="F38" i="1"/>
  <c r="F58" i="1"/>
  <c r="F59" i="1"/>
  <c r="G130" i="1" l="1"/>
  <c r="G131" i="1" s="1"/>
  <c r="G141" i="1"/>
  <c r="G54" i="1"/>
  <c r="G16" i="1"/>
  <c r="G51" i="1"/>
  <c r="G27" i="1"/>
  <c r="G35" i="1"/>
  <c r="G29" i="1"/>
  <c r="G37" i="1"/>
  <c r="G31" i="1"/>
  <c r="G39" i="1"/>
  <c r="G25" i="1"/>
  <c r="G33" i="1"/>
  <c r="G18" i="1"/>
  <c r="G69" i="1"/>
  <c r="G81" i="1"/>
  <c r="G90" i="1"/>
  <c r="G78" i="1"/>
  <c r="G99" i="1"/>
  <c r="G75" i="1"/>
  <c r="G87" i="1"/>
  <c r="G96" i="1"/>
  <c r="G72" i="1"/>
  <c r="G84" i="1"/>
  <c r="G93" i="1"/>
  <c r="G138" i="1"/>
  <c r="G48" i="1"/>
  <c r="G45" i="1"/>
  <c r="G101" i="1"/>
  <c r="G63" i="1"/>
  <c r="G61" i="1"/>
  <c r="G21" i="1"/>
  <c r="G59" i="1"/>
  <c r="G23" i="1"/>
  <c r="G64" i="1" l="1"/>
  <c r="F105" i="1" s="1"/>
  <c r="G102" i="1"/>
  <c r="G132" i="1"/>
  <c r="F106" i="1" l="1"/>
  <c r="F107" i="1" s="1"/>
  <c r="F108" i="1" l="1"/>
  <c r="F110" i="1" s="1"/>
  <c r="G106" i="1"/>
  <c r="G105" i="1"/>
  <c r="G116" i="1" l="1"/>
  <c r="G117" i="1" s="1"/>
  <c r="G118" i="1" s="1"/>
  <c r="G107" i="1"/>
  <c r="G140" i="1" l="1"/>
  <c r="G143" i="1" s="1"/>
  <c r="G156" i="1"/>
</calcChain>
</file>

<file path=xl/sharedStrings.xml><?xml version="1.0" encoding="utf-8"?>
<sst xmlns="http://schemas.openxmlformats.org/spreadsheetml/2006/main" count="202" uniqueCount="66">
  <si>
    <t>Raum</t>
  </si>
  <si>
    <t>Länge</t>
  </si>
  <si>
    <t>Breite</t>
  </si>
  <si>
    <t>Gesamt</t>
  </si>
  <si>
    <t>über 2 m hoch</t>
  </si>
  <si>
    <t>1 - 2 Meter hoch</t>
  </si>
  <si>
    <t>Wohnzimmer</t>
  </si>
  <si>
    <t>Anrechnung</t>
  </si>
  <si>
    <t>Esszimmer</t>
  </si>
  <si>
    <t>Küche</t>
  </si>
  <si>
    <t>Kinderzimmer</t>
  </si>
  <si>
    <t>Bad</t>
  </si>
  <si>
    <t>Toilette</t>
  </si>
  <si>
    <t>Flur (ohne Treppe)</t>
  </si>
  <si>
    <t>Hauswirtschaftsraum</t>
  </si>
  <si>
    <t>Nicht anzurechnen sind:</t>
  </si>
  <si>
    <t>Wintergarten beheizt</t>
  </si>
  <si>
    <t>Fläche</t>
  </si>
  <si>
    <t>abzgl. nicht zu berücksichtigen max 50m²</t>
  </si>
  <si>
    <t>Wintergarten unbeheizt</t>
  </si>
  <si>
    <t>Terrasse (überdacht)</t>
  </si>
  <si>
    <t>Balkon</t>
  </si>
  <si>
    <t>abzgl. nicht zu berücksichtigen max 30m²</t>
  </si>
  <si>
    <t>Nutzflächen</t>
  </si>
  <si>
    <t>Summe Nutzfläche</t>
  </si>
  <si>
    <t>Grundsteuerreform 2022 - Niedersachsen</t>
  </si>
  <si>
    <t>Eigentümer:</t>
  </si>
  <si>
    <t>info@lueschen-graf.de</t>
  </si>
  <si>
    <t>Wohnflächenberechnung - für folgende Anschrift:</t>
  </si>
  <si>
    <t>Vorname/n:</t>
  </si>
  <si>
    <t>Name/n:</t>
  </si>
  <si>
    <t>Schornsteine, Mauervorsprünge, usw. als negative Flächen bei den Räumen eintragen</t>
  </si>
  <si>
    <t>Fragen / Hinweise bitte hier aufführen:</t>
  </si>
  <si>
    <t>Tel.: 04956/91130</t>
  </si>
  <si>
    <t>Schlafzimmer</t>
  </si>
  <si>
    <t>1. Garage</t>
  </si>
  <si>
    <t>2. Garage</t>
  </si>
  <si>
    <t>Summe Garagen (Nutzfläche)</t>
  </si>
  <si>
    <t xml:space="preserve">Blockhaus </t>
  </si>
  <si>
    <t>Summe Nebengebäude (Nutzfläche)</t>
  </si>
  <si>
    <t>(reine Waschküchen</t>
  </si>
  <si>
    <t>zählen nicht mit)</t>
  </si>
  <si>
    <t>Grundflächen</t>
  </si>
  <si>
    <t>Dachgeschoß/ Obergeschoß</t>
  </si>
  <si>
    <t>Summe Wohnfläche Erdgeschoß</t>
  </si>
  <si>
    <t>Summe Wohnfläche Dachgeschoß/ Obergeschoß</t>
  </si>
  <si>
    <t>Summe Erdgeschoß</t>
  </si>
  <si>
    <t>Summe Dachgeschoß/ Obergeschoß</t>
  </si>
  <si>
    <t>Summe Wohnfläche Gesamt</t>
  </si>
  <si>
    <t>geschäftlicher Nutzung)</t>
  </si>
  <si>
    <t xml:space="preserve">Keller (nur bei </t>
  </si>
  <si>
    <t>Anteil in %</t>
  </si>
  <si>
    <t>zu berücksichtigende Wohnfläche</t>
  </si>
  <si>
    <t>zu berücksichtigende Nutzfläche</t>
  </si>
  <si>
    <t>entfällt bei tatsächlichem Aufmaß!)</t>
  </si>
  <si>
    <t>3% Abzug (nur bei Verwendung von Rohbaumaßen aus Bauzeichnungen /</t>
  </si>
  <si>
    <t>Heizungsraum / Waschküche / privat genutzte Kellerräume/ Abstellräume außerhalb der Wohnung/ Carports</t>
  </si>
  <si>
    <t>Gartenhaus</t>
  </si>
  <si>
    <t>massives Gewächshaus</t>
  </si>
  <si>
    <t>private Werkstatt</t>
  </si>
  <si>
    <t>Fahrradschuppen</t>
  </si>
  <si>
    <t>Nebengebäude (z.B.)</t>
  </si>
  <si>
    <t>Geb. für Hobbyzwecke</t>
  </si>
  <si>
    <t>Erdgeschoß (Räume über 2 m hoch)</t>
  </si>
  <si>
    <t>Räume teilweise unter 2 m hoch</t>
  </si>
  <si>
    <t xml:space="preserve">Garage/n (keine Carports!)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</si>
</sst>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&quot; m&quot;"/>
    <numFmt numFmtId="165" formatCode="0.00&quot; m²&quot;"/>
    <numFmt numFmtId="166" formatCode="0.00\ &quot;m²&quot;"/>
  </numFmts>
  <fonts count="7" x14ac:knownFonts="1"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129">
    <xf numFmtId="0" fontId="0" fillId="0" borderId="0" xfId="0"/>
    <xf numFmtId="0" fontId="1" fillId="0" borderId="0" xfId="0" applyFont="1"/>
    <xf numFmtId="9" fontId="0" fillId="0" borderId="0" xfId="0" applyNumberFormat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10" fontId="0" fillId="0" borderId="13" xfId="0" applyNumberFormat="1" applyBorder="1"/>
    <xf numFmtId="10" fontId="0" fillId="0" borderId="14" xfId="0" applyNumberFormat="1" applyBorder="1"/>
    <xf numFmtId="10" fontId="0" fillId="0" borderId="15" xfId="0" applyNumberFormat="1" applyBorder="1"/>
    <xf numFmtId="10" fontId="0" fillId="0" borderId="16" xfId="0" applyNumberFormat="1" applyBorder="1"/>
    <xf numFmtId="0" fontId="0" fillId="0" borderId="4" xfId="0" applyBorder="1"/>
    <xf numFmtId="10" fontId="0" fillId="0" borderId="4" xfId="0" applyNumberFormat="1" applyBorder="1"/>
    <xf numFmtId="0" fontId="0" fillId="0" borderId="19" xfId="0" applyBorder="1"/>
    <xf numFmtId="9" fontId="0" fillId="0" borderId="19" xfId="0" applyNumberFormat="1" applyBorder="1"/>
    <xf numFmtId="0" fontId="0" fillId="0" borderId="20" xfId="0" applyBorder="1"/>
    <xf numFmtId="10" fontId="0" fillId="0" borderId="20" xfId="0" applyNumberFormat="1" applyBorder="1"/>
    <xf numFmtId="0" fontId="0" fillId="0" borderId="22" xfId="0" applyBorder="1"/>
    <xf numFmtId="10" fontId="0" fillId="0" borderId="22" xfId="0" applyNumberFormat="1" applyBorder="1"/>
    <xf numFmtId="0" fontId="0" fillId="0" borderId="0" xfId="0" applyProtection="1">
      <protection locked="0"/>
    </xf>
    <xf numFmtId="0" fontId="0" fillId="0" borderId="19" xfId="0" applyBorder="1" applyProtection="1">
      <protection locked="0"/>
    </xf>
    <xf numFmtId="0" fontId="1" fillId="0" borderId="0" xfId="0" applyFont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7" xfId="0" applyBorder="1" applyProtection="1">
      <protection locked="0"/>
    </xf>
    <xf numFmtId="10" fontId="0" fillId="0" borderId="0" xfId="0" applyNumberFormat="1"/>
    <xf numFmtId="0" fontId="0" fillId="0" borderId="25" xfId="0" applyBorder="1" applyProtection="1">
      <protection locked="0"/>
    </xf>
    <xf numFmtId="0" fontId="0" fillId="0" borderId="26" xfId="0" applyBorder="1"/>
    <xf numFmtId="10" fontId="0" fillId="0" borderId="26" xfId="0" applyNumberFormat="1" applyBorder="1"/>
    <xf numFmtId="164" fontId="0" fillId="0" borderId="0" xfId="0" applyNumberFormat="1" applyProtection="1"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0" xfId="0" applyNumberFormat="1" applyFill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0" borderId="19" xfId="0" applyNumberFormat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0" borderId="16" xfId="0" applyNumberFormat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3" fillId="0" borderId="11" xfId="0" applyFont="1" applyBorder="1" applyProtection="1">
      <protection locked="0"/>
    </xf>
    <xf numFmtId="0" fontId="0" fillId="0" borderId="27" xfId="0" applyBorder="1"/>
    <xf numFmtId="0" fontId="0" fillId="2" borderId="5" xfId="0" applyFill="1" applyBorder="1" applyProtection="1">
      <protection locked="0"/>
    </xf>
    <xf numFmtId="0" fontId="0" fillId="0" borderId="8" xfId="0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8" xfId="0" applyBorder="1"/>
    <xf numFmtId="164" fontId="0" fillId="0" borderId="8" xfId="0" applyNumberFormat="1" applyBorder="1" applyProtection="1">
      <protection locked="0"/>
    </xf>
    <xf numFmtId="0" fontId="0" fillId="0" borderId="6" xfId="0" applyBorder="1" applyProtection="1">
      <protection locked="0"/>
    </xf>
    <xf numFmtId="0" fontId="0" fillId="0" borderId="6" xfId="0" applyBorder="1"/>
    <xf numFmtId="164" fontId="0" fillId="0" borderId="6" xfId="0" applyNumberFormat="1" applyBorder="1" applyProtection="1">
      <protection locked="0"/>
    </xf>
    <xf numFmtId="164" fontId="0" fillId="0" borderId="0" xfId="0" applyNumberFormat="1"/>
    <xf numFmtId="0" fontId="2" fillId="0" borderId="19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33" xfId="0" applyFont="1" applyBorder="1" applyProtection="1">
      <protection locked="0"/>
    </xf>
    <xf numFmtId="0" fontId="0" fillId="0" borderId="34" xfId="0" applyBorder="1"/>
    <xf numFmtId="10" fontId="0" fillId="0" borderId="34" xfId="0" applyNumberFormat="1" applyBorder="1"/>
    <xf numFmtId="164" fontId="0" fillId="0" borderId="31" xfId="0" applyNumberFormat="1" applyBorder="1" applyProtection="1">
      <protection locked="0"/>
    </xf>
    <xf numFmtId="164" fontId="0" fillId="0" borderId="34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10" fontId="0" fillId="0" borderId="1" xfId="0" applyNumberFormat="1" applyBorder="1"/>
    <xf numFmtId="164" fontId="0" fillId="0" borderId="1" xfId="0" applyNumberFormat="1" applyBorder="1" applyProtection="1">
      <protection locked="0"/>
    </xf>
    <xf numFmtId="0" fontId="0" fillId="0" borderId="21" xfId="0" applyBorder="1" applyProtection="1">
      <protection locked="0"/>
    </xf>
    <xf numFmtId="0" fontId="0" fillId="0" borderId="21" xfId="0" applyBorder="1"/>
    <xf numFmtId="10" fontId="0" fillId="0" borderId="21" xfId="0" applyNumberFormat="1" applyBorder="1"/>
    <xf numFmtId="164" fontId="0" fillId="0" borderId="21" xfId="0" applyNumberFormat="1" applyBorder="1" applyProtection="1">
      <protection locked="0"/>
    </xf>
    <xf numFmtId="0" fontId="2" fillId="0" borderId="0" xfId="0" applyFont="1" applyProtection="1">
      <protection locked="0"/>
    </xf>
    <xf numFmtId="165" fontId="0" fillId="0" borderId="13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165" fontId="0" fillId="0" borderId="16" xfId="0" applyNumberFormat="1" applyBorder="1"/>
    <xf numFmtId="165" fontId="0" fillId="0" borderId="0" xfId="0" applyNumberFormat="1"/>
    <xf numFmtId="165" fontId="0" fillId="0" borderId="4" xfId="0" applyNumberFormat="1" applyBorder="1"/>
    <xf numFmtId="165" fontId="0" fillId="0" borderId="5" xfId="0" applyNumberFormat="1" applyBorder="1"/>
    <xf numFmtId="165" fontId="0" fillId="0" borderId="13" xfId="0" applyNumberFormat="1" applyBorder="1"/>
    <xf numFmtId="165" fontId="0" fillId="0" borderId="18" xfId="0" applyNumberFormat="1" applyBorder="1"/>
    <xf numFmtId="165" fontId="0" fillId="0" borderId="29" xfId="0" applyNumberFormat="1" applyBorder="1"/>
    <xf numFmtId="165" fontId="0" fillId="0" borderId="30" xfId="0" applyNumberFormat="1" applyBorder="1"/>
    <xf numFmtId="166" fontId="0" fillId="0" borderId="19" xfId="0" applyNumberFormat="1" applyBorder="1"/>
    <xf numFmtId="165" fontId="4" fillId="0" borderId="0" xfId="1" applyNumberFormat="1" applyProtection="1"/>
    <xf numFmtId="165" fontId="0" fillId="2" borderId="2" xfId="0" applyNumberFormat="1" applyFill="1" applyBorder="1"/>
    <xf numFmtId="165" fontId="0" fillId="0" borderId="14" xfId="0" applyNumberFormat="1" applyBorder="1"/>
    <xf numFmtId="165" fontId="0" fillId="0" borderId="3" xfId="0" applyNumberFormat="1" applyBorder="1"/>
    <xf numFmtId="165" fontId="0" fillId="0" borderId="15" xfId="0" applyNumberFormat="1" applyBorder="1"/>
    <xf numFmtId="165" fontId="0" fillId="0" borderId="2" xfId="0" applyNumberFormat="1" applyBorder="1"/>
    <xf numFmtId="165" fontId="0" fillId="0" borderId="6" xfId="0" applyNumberFormat="1" applyBorder="1"/>
    <xf numFmtId="165" fontId="0" fillId="0" borderId="26" xfId="0" applyNumberFormat="1" applyBorder="1"/>
    <xf numFmtId="165" fontId="0" fillId="0" borderId="24" xfId="0" applyNumberFormat="1" applyBorder="1"/>
    <xf numFmtId="165" fontId="0" fillId="0" borderId="28" xfId="0" applyNumberFormat="1" applyBorder="1"/>
    <xf numFmtId="165" fontId="2" fillId="0" borderId="19" xfId="0" applyNumberFormat="1" applyFont="1" applyBorder="1"/>
    <xf numFmtId="165" fontId="0" fillId="0" borderId="8" xfId="0" applyNumberFormat="1" applyBorder="1"/>
    <xf numFmtId="165" fontId="0" fillId="0" borderId="1" xfId="0" applyNumberFormat="1" applyBorder="1"/>
    <xf numFmtId="165" fontId="0" fillId="0" borderId="35" xfId="0" applyNumberFormat="1" applyBorder="1"/>
    <xf numFmtId="165" fontId="0" fillId="0" borderId="20" xfId="0" applyNumberFormat="1" applyBorder="1"/>
    <xf numFmtId="10" fontId="2" fillId="0" borderId="19" xfId="2" applyNumberFormat="1" applyFont="1" applyBorder="1" applyProtection="1"/>
    <xf numFmtId="165" fontId="0" fillId="0" borderId="23" xfId="0" applyNumberFormat="1" applyBorder="1"/>
    <xf numFmtId="165" fontId="0" fillId="0" borderId="17" xfId="0" applyNumberFormat="1" applyBorder="1"/>
    <xf numFmtId="165" fontId="0" fillId="0" borderId="32" xfId="0" applyNumberFormat="1" applyBorder="1"/>
    <xf numFmtId="165" fontId="0" fillId="0" borderId="34" xfId="0" applyNumberFormat="1" applyBorder="1"/>
    <xf numFmtId="165" fontId="2" fillId="0" borderId="31" xfId="0" applyNumberFormat="1" applyFont="1" applyBorder="1"/>
    <xf numFmtId="165" fontId="0" fillId="0" borderId="22" xfId="0" applyNumberFormat="1" applyBorder="1"/>
    <xf numFmtId="165" fontId="2" fillId="0" borderId="36" xfId="0" applyNumberFormat="1" applyFont="1" applyBorder="1"/>
    <xf numFmtId="0" fontId="0" fillId="0" borderId="37" xfId="0" applyBorder="1" applyProtection="1">
      <protection locked="0"/>
    </xf>
    <xf numFmtId="0" fontId="0" fillId="0" borderId="37" xfId="0" applyBorder="1"/>
    <xf numFmtId="164" fontId="0" fillId="0" borderId="37" xfId="0" applyNumberFormat="1" applyBorder="1" applyProtection="1">
      <protection locked="0"/>
    </xf>
    <xf numFmtId="165" fontId="0" fillId="0" borderId="38" xfId="0" applyNumberFormat="1" applyBorder="1"/>
    <xf numFmtId="10" fontId="5" fillId="0" borderId="37" xfId="2" applyNumberFormat="1" applyFont="1" applyBorder="1" applyProtection="1"/>
    <xf numFmtId="165" fontId="2" fillId="0" borderId="39" xfId="0" applyNumberFormat="1" applyFont="1" applyBorder="1"/>
    <xf numFmtId="10" fontId="2" fillId="0" borderId="8" xfId="2" applyNumberFormat="1" applyFont="1" applyBorder="1" applyProtection="1"/>
    <xf numFmtId="9" fontId="0" fillId="0" borderId="37" xfId="0" applyNumberFormat="1" applyBorder="1"/>
    <xf numFmtId="165" fontId="0" fillId="0" borderId="40" xfId="0" applyNumberFormat="1" applyBorder="1"/>
    <xf numFmtId="165" fontId="2" fillId="0" borderId="41" xfId="0" applyNumberFormat="1" applyFont="1" applyBorder="1"/>
    <xf numFmtId="9" fontId="0" fillId="0" borderId="8" xfId="0" applyNumberFormat="1" applyBorder="1"/>
    <xf numFmtId="165" fontId="0" fillId="0" borderId="27" xfId="0" applyNumberFormat="1" applyBorder="1"/>
    <xf numFmtId="164" fontId="6" fillId="0" borderId="8" xfId="0" applyNumberFormat="1" applyFont="1" applyBorder="1" applyProtection="1">
      <protection locked="0"/>
    </xf>
    <xf numFmtId="0" fontId="6" fillId="0" borderId="37" xfId="0" applyFont="1" applyBorder="1" applyProtection="1">
      <protection locked="0"/>
    </xf>
    <xf numFmtId="0" fontId="2" fillId="0" borderId="16" xfId="0" applyFont="1" applyBorder="1"/>
    <xf numFmtId="0" fontId="0" fillId="0" borderId="42" xfId="0" applyBorder="1" applyProtection="1">
      <protection locked="0"/>
    </xf>
  </cellXfs>
  <cellStyles count="3">
    <cellStyle name="Link" xfId="1" builtinId="8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E$109" lockText="1" noThreeD="1"/>
</file>

<file path=xl/ctrlProps/ctrlProp2.xml><?xml version="1.0" encoding="utf-8"?>
<formControlPr xmlns="http://schemas.microsoft.com/office/spreadsheetml/2009/9/main" objectType="CheckBox" fmlaLink="$F$14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485776</xdr:colOff>
      <xdr:row>0</xdr:row>
      <xdr:rowOff>0</xdr:rowOff>
    </xdr:from>
    <xdr:to>
      <xdr:col>6</xdr:col>
      <xdr:colOff>830105</xdr:colOff>
      <xdr:row>3</xdr:row>
      <xdr:rowOff>38100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4876" y="0"/>
          <a:ext cx="1963579" cy="5905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107</xdr:row>
          <xdr:rowOff>38100</xdr:rowOff>
        </xdr:from>
        <xdr:to>
          <xdr:col>5</xdr:col>
          <xdr:colOff>361950</xdr:colOff>
          <xdr:row>107</xdr:row>
          <xdr:rowOff>190500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140</xdr:row>
          <xdr:rowOff>47625</xdr:rowOff>
        </xdr:from>
        <xdr:to>
          <xdr:col>5</xdr:col>
          <xdr:colOff>371475</xdr:colOff>
          <xdr:row>140</xdr:row>
          <xdr:rowOff>180975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lueschen-graf.de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90CCA-4457-49D6-B69A-2DBB291FAA99}">
  <dimension ref="A1:G156"/>
  <sheetViews>
    <sheetView tabSelected="1" view="pageLayout" zoomScale="98" zoomScaleNormal="100" zoomScalePageLayoutView="98" workbookViewId="0">
      <selection activeCell="A34" sqref="A34"/>
    </sheetView>
  </sheetViews>
  <sheetFormatPr baseColWidth="10" defaultRowHeight="14.25" x14ac:dyDescent="0.2"/>
  <cols>
    <col min="1" max="1" width="19.5" style="19" customWidth="1"/>
    <col min="2" max="2" width="14.75" customWidth="1"/>
    <col min="3" max="3" width="10.625" bestFit="1" customWidth="1"/>
    <col min="4" max="5" width="10.625" style="31" customWidth="1"/>
    <col min="6" max="6" width="10.625" style="82" customWidth="1"/>
    <col min="7" max="7" width="11" style="82"/>
  </cols>
  <sheetData>
    <row r="1" spans="1:7" ht="15" x14ac:dyDescent="0.25">
      <c r="A1" s="21" t="s">
        <v>25</v>
      </c>
    </row>
    <row r="3" spans="1:7" x14ac:dyDescent="0.2">
      <c r="A3" s="52" t="s">
        <v>26</v>
      </c>
      <c r="B3" s="53"/>
    </row>
    <row r="4" spans="1:7" x14ac:dyDescent="0.2">
      <c r="A4" s="26" t="s">
        <v>30</v>
      </c>
      <c r="B4" s="54"/>
      <c r="C4" s="56"/>
      <c r="D4" s="56"/>
      <c r="E4" s="62"/>
      <c r="F4" s="82" t="s">
        <v>33</v>
      </c>
    </row>
    <row r="5" spans="1:7" x14ac:dyDescent="0.2">
      <c r="A5" s="26" t="s">
        <v>29</v>
      </c>
      <c r="B5" s="54"/>
      <c r="C5" s="56"/>
      <c r="D5" s="56"/>
      <c r="E5" s="62"/>
      <c r="F5" s="90" t="s">
        <v>27</v>
      </c>
    </row>
    <row r="6" spans="1:7" ht="17.25" customHeight="1" x14ac:dyDescent="0.2"/>
    <row r="7" spans="1:7" ht="15.75" thickBot="1" x14ac:dyDescent="0.3">
      <c r="A7" s="21" t="s">
        <v>28</v>
      </c>
      <c r="B7" s="1"/>
      <c r="C7" s="1"/>
      <c r="D7" s="38"/>
      <c r="E7" s="38"/>
      <c r="F7" s="91"/>
      <c r="G7" s="91"/>
    </row>
    <row r="8" spans="1:7" ht="8.25" customHeight="1" x14ac:dyDescent="0.2"/>
    <row r="9" spans="1:7" ht="15" x14ac:dyDescent="0.25">
      <c r="A9" s="21" t="s">
        <v>15</v>
      </c>
    </row>
    <row r="10" spans="1:7" x14ac:dyDescent="0.2">
      <c r="A10" s="19" t="s">
        <v>56</v>
      </c>
    </row>
    <row r="11" spans="1:7" ht="6" customHeight="1" x14ac:dyDescent="0.2"/>
    <row r="12" spans="1:7" x14ac:dyDescent="0.2">
      <c r="A12" s="19" t="s">
        <v>31</v>
      </c>
    </row>
    <row r="14" spans="1:7" ht="15.75" thickBot="1" x14ac:dyDescent="0.3">
      <c r="A14" s="64" t="s">
        <v>63</v>
      </c>
      <c r="B14" s="3"/>
      <c r="C14" s="7" t="s">
        <v>7</v>
      </c>
      <c r="D14" s="32" t="s">
        <v>1</v>
      </c>
      <c r="E14" s="33" t="s">
        <v>2</v>
      </c>
      <c r="F14" s="79" t="s">
        <v>17</v>
      </c>
      <c r="G14" s="80" t="s">
        <v>3</v>
      </c>
    </row>
    <row r="15" spans="1:7" x14ac:dyDescent="0.2">
      <c r="A15" s="23" t="s">
        <v>9</v>
      </c>
      <c r="B15" s="4" t="s">
        <v>4</v>
      </c>
      <c r="C15" s="8">
        <v>1</v>
      </c>
      <c r="D15" s="34"/>
      <c r="E15" s="35"/>
      <c r="F15" s="92" t="str">
        <f>IF(D15*E15*C15&gt;0,D15*C15*E15,IF(D15*E15*C15&lt;0,D15*E15*C15,""))</f>
        <v/>
      </c>
      <c r="G15" s="93"/>
    </row>
    <row r="16" spans="1:7" ht="15" thickBot="1" x14ac:dyDescent="0.25">
      <c r="A16" s="24"/>
      <c r="B16" s="5" t="s">
        <v>4</v>
      </c>
      <c r="C16" s="9">
        <v>1</v>
      </c>
      <c r="D16" s="36"/>
      <c r="E16" s="37"/>
      <c r="F16" s="94" t="str">
        <f t="shared" ref="F16:F38" si="0">IF(D16*E16*C16&gt;0,D16*C16*E16,IF(D16*E16*C16&lt;0,D16*E16*C16,""))</f>
        <v/>
      </c>
      <c r="G16" s="95" t="str">
        <f>IF(SUM(F15:F16)&gt;0,SUM(F15:F16),IF(SUM(F15:F16)&lt;0,SUM(F15:F16),""))</f>
        <v/>
      </c>
    </row>
    <row r="17" spans="1:7" x14ac:dyDescent="0.2">
      <c r="A17" s="23" t="s">
        <v>8</v>
      </c>
      <c r="B17" s="4" t="s">
        <v>4</v>
      </c>
      <c r="C17" s="8">
        <v>1</v>
      </c>
      <c r="D17" s="34"/>
      <c r="E17" s="35"/>
      <c r="F17" s="92" t="str">
        <f t="shared" si="0"/>
        <v/>
      </c>
      <c r="G17" s="93"/>
    </row>
    <row r="18" spans="1:7" ht="15" thickBot="1" x14ac:dyDescent="0.25">
      <c r="A18" s="22"/>
      <c r="B18" s="3" t="s">
        <v>4</v>
      </c>
      <c r="C18" s="7">
        <v>1</v>
      </c>
      <c r="D18" s="38"/>
      <c r="E18" s="39"/>
      <c r="F18" s="85" t="str">
        <f t="shared" si="0"/>
        <v/>
      </c>
      <c r="G18" s="95" t="str">
        <f>IF(SUM(F17:F18)&gt;0,SUM(F17:F18),IF(SUM(F17:F18)&lt;0,SUM(F17:F18),""))</f>
        <v/>
      </c>
    </row>
    <row r="19" spans="1:7" x14ac:dyDescent="0.2">
      <c r="A19" s="25" t="s">
        <v>14</v>
      </c>
      <c r="B19" s="6" t="s">
        <v>4</v>
      </c>
      <c r="C19" s="10">
        <v>1</v>
      </c>
      <c r="D19" s="40"/>
      <c r="E19" s="41"/>
      <c r="F19" s="81" t="str">
        <f t="shared" si="0"/>
        <v/>
      </c>
    </row>
    <row r="20" spans="1:7" x14ac:dyDescent="0.2">
      <c r="A20" s="26" t="s">
        <v>40</v>
      </c>
      <c r="B20" s="11" t="s">
        <v>4</v>
      </c>
      <c r="C20" s="12">
        <v>1</v>
      </c>
      <c r="D20" s="42"/>
      <c r="E20" s="43"/>
      <c r="F20" s="83" t="str">
        <f t="shared" si="0"/>
        <v/>
      </c>
      <c r="G20" s="96"/>
    </row>
    <row r="21" spans="1:7" ht="15" thickBot="1" x14ac:dyDescent="0.25">
      <c r="A21" s="22" t="s">
        <v>41</v>
      </c>
      <c r="B21" s="3"/>
      <c r="C21" s="7"/>
      <c r="D21" s="38"/>
      <c r="E21" s="39"/>
      <c r="F21" s="85" t="str">
        <f t="shared" si="0"/>
        <v/>
      </c>
      <c r="G21" s="95" t="str">
        <f>IF(SUM(F19:F21)&gt;0,SUM(F19:F21),IF(SUM(F19:F21)&lt;0,SUM(F19:F21),""))</f>
        <v/>
      </c>
    </row>
    <row r="22" spans="1:7" x14ac:dyDescent="0.2">
      <c r="A22" s="25" t="s">
        <v>6</v>
      </c>
      <c r="B22" s="6" t="s">
        <v>4</v>
      </c>
      <c r="C22" s="10">
        <v>1</v>
      </c>
      <c r="D22" s="40"/>
      <c r="E22" s="41"/>
      <c r="F22" s="81" t="str">
        <f t="shared" si="0"/>
        <v/>
      </c>
    </row>
    <row r="23" spans="1:7" ht="15" thickBot="1" x14ac:dyDescent="0.25">
      <c r="A23" s="28"/>
      <c r="B23" s="29" t="s">
        <v>4</v>
      </c>
      <c r="C23" s="30">
        <v>1</v>
      </c>
      <c r="D23" s="44"/>
      <c r="E23" s="45"/>
      <c r="F23" s="97" t="str">
        <f t="shared" si="0"/>
        <v/>
      </c>
      <c r="G23" s="98" t="str">
        <f>IF(SUM(F22:F23)&gt;0,SUM(F22:F23),IF(SUM(F22:F23)&lt;0,SUM(F22:F23),""))</f>
        <v/>
      </c>
    </row>
    <row r="24" spans="1:7" x14ac:dyDescent="0.2">
      <c r="A24" s="25" t="s">
        <v>34</v>
      </c>
      <c r="B24" s="6" t="s">
        <v>4</v>
      </c>
      <c r="C24" s="10">
        <v>1</v>
      </c>
      <c r="D24" s="40"/>
      <c r="E24" s="41"/>
      <c r="F24" s="81" t="str">
        <f t="shared" si="0"/>
        <v/>
      </c>
    </row>
    <row r="25" spans="1:7" ht="15" thickBot="1" x14ac:dyDescent="0.25">
      <c r="A25" s="28"/>
      <c r="B25" s="29" t="s">
        <v>4</v>
      </c>
      <c r="C25" s="30">
        <v>1</v>
      </c>
      <c r="D25" s="44"/>
      <c r="E25" s="45"/>
      <c r="F25" s="97" t="str">
        <f t="shared" ref="F25" si="1">IF(D25*E25*C25&gt;0,D25*C25*E25,IF(D25*E25*C25&lt;0,D25*E25*C25,""))</f>
        <v/>
      </c>
      <c r="G25" s="98" t="str">
        <f>IF(SUM(F24:F25)&gt;0,SUM(F24:F25),IF(SUM(F24:F25)&lt;0,SUM(F24:F25),""))</f>
        <v/>
      </c>
    </row>
    <row r="26" spans="1:7" x14ac:dyDescent="0.2">
      <c r="A26" s="25" t="s">
        <v>10</v>
      </c>
      <c r="B26" s="6" t="s">
        <v>4</v>
      </c>
      <c r="C26" s="10">
        <v>1</v>
      </c>
      <c r="D26" s="40"/>
      <c r="E26" s="41"/>
      <c r="F26" s="81" t="str">
        <f t="shared" si="0"/>
        <v/>
      </c>
    </row>
    <row r="27" spans="1:7" ht="15" thickBot="1" x14ac:dyDescent="0.25">
      <c r="A27" s="28"/>
      <c r="B27" s="29" t="s">
        <v>4</v>
      </c>
      <c r="C27" s="30">
        <v>1</v>
      </c>
      <c r="D27" s="44"/>
      <c r="E27" s="45"/>
      <c r="F27" s="97" t="str">
        <f t="shared" ref="F27" si="2">IF(D27*E27*C27&gt;0,D27*C27*E27,IF(D27*E27*C27&lt;0,D27*E27*C27,""))</f>
        <v/>
      </c>
      <c r="G27" s="98" t="str">
        <f>IF(SUM(F26:F27)&gt;0,SUM(F26:F27),IF(SUM(F26:F27)&lt;0,SUM(F26:F27),""))</f>
        <v/>
      </c>
    </row>
    <row r="28" spans="1:7" x14ac:dyDescent="0.2">
      <c r="A28" s="25" t="s">
        <v>10</v>
      </c>
      <c r="B28" s="6" t="s">
        <v>4</v>
      </c>
      <c r="C28" s="10">
        <v>1</v>
      </c>
      <c r="D28" s="40"/>
      <c r="E28" s="41"/>
      <c r="F28" s="81" t="str">
        <f t="shared" si="0"/>
        <v/>
      </c>
    </row>
    <row r="29" spans="1:7" ht="15" thickBot="1" x14ac:dyDescent="0.25">
      <c r="A29" s="28"/>
      <c r="B29" s="29" t="s">
        <v>4</v>
      </c>
      <c r="C29" s="30">
        <v>1</v>
      </c>
      <c r="D29" s="44"/>
      <c r="E29" s="45"/>
      <c r="F29" s="97" t="str">
        <f t="shared" ref="F29" si="3">IF(D29*E29*C29&gt;0,D29*C29*E29,IF(D29*E29*C29&lt;0,D29*E29*C29,""))</f>
        <v/>
      </c>
      <c r="G29" s="98" t="str">
        <f>IF(SUM(F28:F29)&gt;0,SUM(F28:F29),IF(SUM(F28:F29)&lt;0,SUM(F28:F29),""))</f>
        <v/>
      </c>
    </row>
    <row r="30" spans="1:7" x14ac:dyDescent="0.2">
      <c r="A30" s="25" t="s">
        <v>13</v>
      </c>
      <c r="B30" s="6" t="s">
        <v>4</v>
      </c>
      <c r="C30" s="10">
        <v>1</v>
      </c>
      <c r="D30" s="40"/>
      <c r="E30" s="41"/>
      <c r="F30" s="81" t="str">
        <f t="shared" si="0"/>
        <v/>
      </c>
    </row>
    <row r="31" spans="1:7" ht="15" thickBot="1" x14ac:dyDescent="0.25">
      <c r="A31" s="28"/>
      <c r="B31" s="29" t="s">
        <v>4</v>
      </c>
      <c r="C31" s="30">
        <v>1</v>
      </c>
      <c r="D31" s="44"/>
      <c r="E31" s="45"/>
      <c r="F31" s="97" t="str">
        <f t="shared" ref="F31" si="4">IF(D31*E31*C31&gt;0,D31*C31*E31,IF(D31*E31*C31&lt;0,D31*E31*C31,""))</f>
        <v/>
      </c>
      <c r="G31" s="98" t="str">
        <f>IF(SUM(F30:F31)&gt;0,SUM(F30:F31),IF(SUM(F30:F31)&lt;0,SUM(F30:F31),""))</f>
        <v/>
      </c>
    </row>
    <row r="32" spans="1:7" x14ac:dyDescent="0.2">
      <c r="A32" s="25" t="s">
        <v>13</v>
      </c>
      <c r="B32" s="6" t="s">
        <v>4</v>
      </c>
      <c r="C32" s="10">
        <v>1</v>
      </c>
      <c r="D32" s="40"/>
      <c r="E32" s="41"/>
      <c r="F32" s="81" t="str">
        <f t="shared" si="0"/>
        <v/>
      </c>
    </row>
    <row r="33" spans="1:7" ht="15" thickBot="1" x14ac:dyDescent="0.25">
      <c r="A33" s="28"/>
      <c r="B33" s="29" t="s">
        <v>4</v>
      </c>
      <c r="C33" s="30">
        <v>1</v>
      </c>
      <c r="D33" s="44"/>
      <c r="E33" s="45"/>
      <c r="F33" s="97" t="str">
        <f t="shared" ref="F33" si="5">IF(D33*E33*C33&gt;0,D33*C33*E33,IF(D33*E33*C33&lt;0,D33*E33*C33,""))</f>
        <v/>
      </c>
      <c r="G33" s="98" t="str">
        <f>IF(SUM(F32:F33)&gt;0,SUM(F32:F33),IF(SUM(F32:F33)&lt;0,SUM(F32:F33),""))</f>
        <v/>
      </c>
    </row>
    <row r="34" spans="1:7" x14ac:dyDescent="0.2">
      <c r="A34" s="25" t="s">
        <v>11</v>
      </c>
      <c r="B34" s="6" t="s">
        <v>4</v>
      </c>
      <c r="C34" s="10">
        <v>1</v>
      </c>
      <c r="D34" s="40"/>
      <c r="E34" s="41"/>
      <c r="F34" s="81" t="str">
        <f t="shared" si="0"/>
        <v/>
      </c>
    </row>
    <row r="35" spans="1:7" ht="15" thickBot="1" x14ac:dyDescent="0.25">
      <c r="A35" s="28"/>
      <c r="B35" s="29" t="s">
        <v>4</v>
      </c>
      <c r="C35" s="30">
        <v>1</v>
      </c>
      <c r="D35" s="44"/>
      <c r="E35" s="45"/>
      <c r="F35" s="97" t="str">
        <f t="shared" ref="F35" si="6">IF(D35*E35*C35&gt;0,D35*C35*E35,IF(D35*E35*C35&lt;0,D35*E35*C35,""))</f>
        <v/>
      </c>
      <c r="G35" s="98" t="str">
        <f>IF(SUM(F34:F35)&gt;0,SUM(F34:F35),IF(SUM(F34:F35)&lt;0,SUM(F34:F35),""))</f>
        <v/>
      </c>
    </row>
    <row r="36" spans="1:7" x14ac:dyDescent="0.2">
      <c r="A36" s="25" t="s">
        <v>12</v>
      </c>
      <c r="B36" s="6" t="s">
        <v>4</v>
      </c>
      <c r="C36" s="10">
        <v>1</v>
      </c>
      <c r="D36" s="40"/>
      <c r="E36" s="41"/>
      <c r="F36" s="81" t="str">
        <f t="shared" si="0"/>
        <v/>
      </c>
    </row>
    <row r="37" spans="1:7" ht="15" thickBot="1" x14ac:dyDescent="0.25">
      <c r="A37" s="28"/>
      <c r="B37" s="29" t="s">
        <v>4</v>
      </c>
      <c r="C37" s="30">
        <v>1</v>
      </c>
      <c r="D37" s="44"/>
      <c r="E37" s="45"/>
      <c r="F37" s="97" t="str">
        <f t="shared" ref="F37" si="7">IF(D37*E37*C37&gt;0,D37*C37*E37,IF(D37*E37*C37&lt;0,D37*E37*C37,""))</f>
        <v/>
      </c>
      <c r="G37" s="98" t="str">
        <f>IF(SUM(F36:F37)&gt;0,SUM(F36:F37),IF(SUM(F36:F37)&lt;0,SUM(F36:F37),""))</f>
        <v/>
      </c>
    </row>
    <row r="38" spans="1:7" x14ac:dyDescent="0.2">
      <c r="A38" s="25"/>
      <c r="B38" s="6" t="s">
        <v>4</v>
      </c>
      <c r="C38" s="10">
        <v>1</v>
      </c>
      <c r="D38" s="40"/>
      <c r="E38" s="41"/>
      <c r="F38" s="81" t="str">
        <f t="shared" si="0"/>
        <v/>
      </c>
    </row>
    <row r="39" spans="1:7" ht="15" thickBot="1" x14ac:dyDescent="0.25">
      <c r="A39" s="28"/>
      <c r="B39" s="29" t="s">
        <v>4</v>
      </c>
      <c r="C39" s="30">
        <v>1</v>
      </c>
      <c r="D39" s="44"/>
      <c r="E39" s="45"/>
      <c r="F39" s="97" t="str">
        <f t="shared" ref="F39" si="8">IF(D39*E39*C39&gt;0,D39*C39*E39,IF(D39*E39*C39&lt;0,D39*E39*C39,""))</f>
        <v/>
      </c>
      <c r="G39" s="98" t="str">
        <f>IF(SUM(F38:F39)&gt;0,SUM(F38:F39),IF(SUM(F38:F39)&lt;0,SUM(F38:F39),""))</f>
        <v/>
      </c>
    </row>
    <row r="40" spans="1:7" x14ac:dyDescent="0.2">
      <c r="A40" s="25"/>
      <c r="B40" s="6"/>
      <c r="C40" s="10"/>
    </row>
    <row r="41" spans="1:7" x14ac:dyDescent="0.2">
      <c r="A41" s="25"/>
      <c r="B41" s="6"/>
      <c r="C41" s="10"/>
    </row>
    <row r="42" spans="1:7" ht="15.75" thickBot="1" x14ac:dyDescent="0.3">
      <c r="A42" s="64" t="s">
        <v>64</v>
      </c>
      <c r="B42" s="3"/>
      <c r="C42" s="7" t="s">
        <v>7</v>
      </c>
      <c r="D42" s="32" t="s">
        <v>1</v>
      </c>
      <c r="E42" s="33" t="s">
        <v>2</v>
      </c>
      <c r="F42" s="79" t="s">
        <v>17</v>
      </c>
      <c r="G42" s="80" t="s">
        <v>3</v>
      </c>
    </row>
    <row r="43" spans="1:7" x14ac:dyDescent="0.2">
      <c r="A43" s="25"/>
      <c r="B43" s="6" t="s">
        <v>4</v>
      </c>
      <c r="C43" s="10">
        <v>1</v>
      </c>
      <c r="D43" s="40"/>
      <c r="E43" s="41"/>
      <c r="F43" s="81" t="str">
        <f t="shared" ref="F43:F45" si="9">IF(D43*E43*C43&gt;0,D43*C43*E43,IF(D43*E43*C43&lt;0,D43*E43*C43,""))</f>
        <v/>
      </c>
    </row>
    <row r="44" spans="1:7" x14ac:dyDescent="0.2">
      <c r="A44" s="26"/>
      <c r="B44" s="11" t="s">
        <v>4</v>
      </c>
      <c r="C44" s="12">
        <v>1</v>
      </c>
      <c r="D44" s="42"/>
      <c r="E44" s="43"/>
      <c r="F44" s="83" t="str">
        <f t="shared" si="9"/>
        <v/>
      </c>
      <c r="G44" s="96"/>
    </row>
    <row r="45" spans="1:7" ht="15" thickBot="1" x14ac:dyDescent="0.25">
      <c r="A45" s="22"/>
      <c r="B45" s="3" t="s">
        <v>5</v>
      </c>
      <c r="C45" s="7">
        <v>0.5</v>
      </c>
      <c r="D45" s="38"/>
      <c r="E45" s="39"/>
      <c r="F45" s="85" t="str">
        <f t="shared" si="9"/>
        <v/>
      </c>
      <c r="G45" s="95" t="str">
        <f>IF(SUM(F43:F45)&gt;0,SUM(F43:F45),IF(SUM(F43:F45)&lt;0,SUM(F43:F45),""))</f>
        <v/>
      </c>
    </row>
    <row r="46" spans="1:7" x14ac:dyDescent="0.2">
      <c r="A46" s="25"/>
      <c r="B46" s="6" t="s">
        <v>4</v>
      </c>
      <c r="C46" s="10">
        <v>1</v>
      </c>
      <c r="D46" s="40"/>
      <c r="E46" s="41"/>
      <c r="F46" s="81" t="str">
        <f t="shared" ref="F46:F51" si="10">IF(D46*E46*C46&gt;0,D46*C46*E46,IF(D46*E46*C46&lt;0,D46*E46*C46,""))</f>
        <v/>
      </c>
    </row>
    <row r="47" spans="1:7" x14ac:dyDescent="0.2">
      <c r="A47" s="26"/>
      <c r="B47" s="11" t="s">
        <v>4</v>
      </c>
      <c r="C47" s="12">
        <v>1</v>
      </c>
      <c r="D47" s="42"/>
      <c r="E47" s="43"/>
      <c r="F47" s="83" t="str">
        <f t="shared" si="10"/>
        <v/>
      </c>
      <c r="G47" s="96"/>
    </row>
    <row r="48" spans="1:7" ht="15" thickBot="1" x14ac:dyDescent="0.25">
      <c r="A48" s="22"/>
      <c r="B48" s="3" t="s">
        <v>5</v>
      </c>
      <c r="C48" s="7">
        <v>0.5</v>
      </c>
      <c r="D48" s="38"/>
      <c r="E48" s="39"/>
      <c r="F48" s="85" t="str">
        <f t="shared" si="10"/>
        <v/>
      </c>
      <c r="G48" s="95" t="str">
        <f>IF(SUM(F46:F48)&gt;0,SUM(F46:F48),IF(SUM(F46:F48)&lt;0,SUM(F46:F48),""))</f>
        <v/>
      </c>
    </row>
    <row r="49" spans="1:7" x14ac:dyDescent="0.2">
      <c r="A49" s="25"/>
      <c r="B49" s="6" t="s">
        <v>4</v>
      </c>
      <c r="C49" s="10">
        <v>1</v>
      </c>
      <c r="D49" s="40"/>
      <c r="E49" s="41"/>
      <c r="F49" s="81" t="str">
        <f t="shared" si="10"/>
        <v/>
      </c>
    </row>
    <row r="50" spans="1:7" x14ac:dyDescent="0.2">
      <c r="A50" s="26"/>
      <c r="B50" s="11" t="s">
        <v>4</v>
      </c>
      <c r="C50" s="12">
        <v>1</v>
      </c>
      <c r="D50" s="42"/>
      <c r="E50" s="43"/>
      <c r="F50" s="83" t="str">
        <f t="shared" si="10"/>
        <v/>
      </c>
      <c r="G50" s="96"/>
    </row>
    <row r="51" spans="1:7" ht="15" thickBot="1" x14ac:dyDescent="0.25">
      <c r="A51" s="22"/>
      <c r="B51" s="3" t="s">
        <v>5</v>
      </c>
      <c r="C51" s="7">
        <v>0.5</v>
      </c>
      <c r="D51" s="38"/>
      <c r="E51" s="39"/>
      <c r="F51" s="85" t="str">
        <f t="shared" si="10"/>
        <v/>
      </c>
      <c r="G51" s="95" t="str">
        <f>IF(SUM(F49:F51)&gt;0,SUM(F49:F51),IF(SUM(F49:F51)&lt;0,SUM(F49:F51),""))</f>
        <v/>
      </c>
    </row>
    <row r="52" spans="1:7" x14ac:dyDescent="0.2">
      <c r="A52" s="25"/>
      <c r="B52" s="6" t="s">
        <v>4</v>
      </c>
      <c r="C52" s="10">
        <v>1</v>
      </c>
      <c r="D52" s="40"/>
      <c r="E52" s="41"/>
      <c r="F52" s="81" t="str">
        <f t="shared" ref="F52:F54" si="11">IF(D52*E52*C52&gt;0,D52*C52*E52,IF(D52*E52*C52&lt;0,D52*E52*C52,""))</f>
        <v/>
      </c>
    </row>
    <row r="53" spans="1:7" x14ac:dyDescent="0.2">
      <c r="A53" s="26"/>
      <c r="B53" s="11" t="s">
        <v>4</v>
      </c>
      <c r="C53" s="12">
        <v>1</v>
      </c>
      <c r="D53" s="42"/>
      <c r="E53" s="43"/>
      <c r="F53" s="83" t="str">
        <f t="shared" si="11"/>
        <v/>
      </c>
      <c r="G53" s="96"/>
    </row>
    <row r="54" spans="1:7" ht="15" thickBot="1" x14ac:dyDescent="0.25">
      <c r="A54" s="22"/>
      <c r="B54" s="3" t="s">
        <v>5</v>
      </c>
      <c r="C54" s="7">
        <v>0.5</v>
      </c>
      <c r="D54" s="38"/>
      <c r="E54" s="39"/>
      <c r="F54" s="85" t="str">
        <f t="shared" si="11"/>
        <v/>
      </c>
      <c r="G54" s="95" t="str">
        <f>IF(SUM(F52:F54)&gt;0,SUM(F52:F54),IF(SUM(F52:F54)&lt;0,SUM(F52:F54),""))</f>
        <v/>
      </c>
    </row>
    <row r="55" spans="1:7" x14ac:dyDescent="0.2">
      <c r="C55" s="27"/>
    </row>
    <row r="56" spans="1:7" x14ac:dyDescent="0.2">
      <c r="C56" s="27"/>
    </row>
    <row r="57" spans="1:7" ht="15" thickBot="1" x14ac:dyDescent="0.25">
      <c r="A57" s="22" t="s">
        <v>0</v>
      </c>
      <c r="B57" s="3" t="s">
        <v>42</v>
      </c>
      <c r="C57" s="7" t="s">
        <v>7</v>
      </c>
      <c r="D57" s="32" t="s">
        <v>1</v>
      </c>
      <c r="E57" s="33" t="s">
        <v>2</v>
      </c>
      <c r="F57" s="79" t="s">
        <v>17</v>
      </c>
      <c r="G57" s="80" t="s">
        <v>3</v>
      </c>
    </row>
    <row r="58" spans="1:7" x14ac:dyDescent="0.2">
      <c r="A58" s="23" t="s">
        <v>16</v>
      </c>
      <c r="B58" s="4" t="s">
        <v>4</v>
      </c>
      <c r="C58" s="8">
        <v>1</v>
      </c>
      <c r="D58" s="34"/>
      <c r="E58" s="35"/>
      <c r="F58" s="92" t="str">
        <f>IF(D58*E58*C58&gt;0,D58*C58*E58,IF(D58*E58*C58&lt;0,D58*E58*C58,""))</f>
        <v/>
      </c>
      <c r="G58" s="93"/>
    </row>
    <row r="59" spans="1:7" ht="15" thickBot="1" x14ac:dyDescent="0.25">
      <c r="A59" s="22"/>
      <c r="B59" s="3" t="s">
        <v>5</v>
      </c>
      <c r="C59" s="7">
        <v>0.5</v>
      </c>
      <c r="D59" s="38"/>
      <c r="E59" s="39"/>
      <c r="F59" s="85" t="str">
        <f>IF(D59*E59*C59&gt;0,D59*C59*E59,IF(D59*E59*C59&lt;0,D59*E59*C59,""))</f>
        <v/>
      </c>
      <c r="G59" s="95" t="str">
        <f>IF(SUM(F58:F59)&gt;0,SUM(F58:F59),IF(SUM(F58:F59)&lt;0,SUM(F58:F59),""))</f>
        <v/>
      </c>
    </row>
    <row r="60" spans="1:7" x14ac:dyDescent="0.2">
      <c r="A60" s="23" t="s">
        <v>19</v>
      </c>
      <c r="B60" s="4" t="s">
        <v>4</v>
      </c>
      <c r="C60" s="8">
        <v>0.5</v>
      </c>
      <c r="D60" s="34"/>
      <c r="E60" s="35"/>
      <c r="F60" s="92" t="str">
        <f t="shared" ref="F60:F61" si="12">IF(D60*E60*C60&gt;0,D60*C60*E60,IF(D60*E60*C60&lt;0,D60*E60*C60,""))</f>
        <v/>
      </c>
      <c r="G60" s="93"/>
    </row>
    <row r="61" spans="1:7" ht="15" thickBot="1" x14ac:dyDescent="0.25">
      <c r="A61" s="22"/>
      <c r="B61" s="3" t="s">
        <v>5</v>
      </c>
      <c r="C61" s="7">
        <v>0.25</v>
      </c>
      <c r="D61" s="38"/>
      <c r="E61" s="39"/>
      <c r="F61" s="85" t="str">
        <f t="shared" si="12"/>
        <v/>
      </c>
      <c r="G61" s="95" t="str">
        <f>IF(SUM(F60:F61)&gt;0,SUM(F60:F61),IF(SUM(F60:F61)&lt;0,SUM(F60:F61),""))</f>
        <v/>
      </c>
    </row>
    <row r="62" spans="1:7" x14ac:dyDescent="0.2">
      <c r="A62" s="25" t="s">
        <v>20</v>
      </c>
      <c r="B62" s="6" t="s">
        <v>4</v>
      </c>
      <c r="C62" s="10">
        <v>0.25</v>
      </c>
      <c r="D62" s="40"/>
      <c r="E62" s="41"/>
      <c r="F62" s="81" t="str">
        <f t="shared" ref="F62:F63" si="13">IF(D62*E62*C62&gt;0,D62*C62*E62,IF(D62*E62*C62&lt;0,D62*E62*C62,""))</f>
        <v/>
      </c>
    </row>
    <row r="63" spans="1:7" ht="15" thickBot="1" x14ac:dyDescent="0.25">
      <c r="A63" s="28"/>
      <c r="B63" s="29" t="s">
        <v>5</v>
      </c>
      <c r="C63" s="30">
        <v>0.25</v>
      </c>
      <c r="D63" s="44"/>
      <c r="E63" s="45"/>
      <c r="F63" s="97" t="str">
        <f t="shared" si="13"/>
        <v/>
      </c>
      <c r="G63" s="98" t="str">
        <f>IF(SUM(F62:F63)&gt;0,SUM(F62:F63),IF(SUM(F62:F63)&lt;0,SUM(F62:F63),""))</f>
        <v/>
      </c>
    </row>
    <row r="64" spans="1:7" ht="15.95" customHeight="1" thickBot="1" x14ac:dyDescent="0.3">
      <c r="A64" s="63" t="s">
        <v>44</v>
      </c>
      <c r="B64" s="13"/>
      <c r="C64" s="14"/>
      <c r="D64" s="46"/>
      <c r="E64" s="46"/>
      <c r="F64" s="99"/>
      <c r="G64" s="100" t="str">
        <f>IF(SUM(G15:G63)&gt;0,SUM(G15:G63),IF(SUM(G15:G63)&lt;0,SUM(G15:G63),""))</f>
        <v/>
      </c>
    </row>
    <row r="65" spans="1:7" ht="15" thickTop="1" x14ac:dyDescent="0.2">
      <c r="C65" s="27"/>
    </row>
    <row r="66" spans="1:7" ht="15.75" thickBot="1" x14ac:dyDescent="0.3">
      <c r="A66" s="64" t="s">
        <v>43</v>
      </c>
      <c r="B66" s="3"/>
      <c r="C66" s="7" t="s">
        <v>7</v>
      </c>
      <c r="D66" s="32" t="s">
        <v>1</v>
      </c>
      <c r="E66" s="33" t="s">
        <v>2</v>
      </c>
      <c r="F66" s="79" t="s">
        <v>17</v>
      </c>
      <c r="G66" s="80" t="s">
        <v>3</v>
      </c>
    </row>
    <row r="67" spans="1:7" x14ac:dyDescent="0.2">
      <c r="A67" s="23" t="s">
        <v>9</v>
      </c>
      <c r="B67" s="4" t="s">
        <v>4</v>
      </c>
      <c r="C67" s="8">
        <v>1</v>
      </c>
      <c r="D67" s="34"/>
      <c r="E67" s="35"/>
      <c r="F67" s="92" t="str">
        <f>IF(D67*E67*C67&gt;0,D67*C67*E67,IF(D67*E67*C67&lt;0,D67*E67*C67,""))</f>
        <v/>
      </c>
      <c r="G67" s="93"/>
    </row>
    <row r="68" spans="1:7" x14ac:dyDescent="0.2">
      <c r="A68" s="24"/>
      <c r="B68" s="5" t="s">
        <v>4</v>
      </c>
      <c r="C68" s="9">
        <v>1</v>
      </c>
      <c r="D68" s="36"/>
      <c r="E68" s="37"/>
      <c r="F68" s="94" t="str">
        <f t="shared" ref="F68:F96" si="14">IF(D68*E68*C68&gt;0,D68*C68*E68,IF(D68*E68*C68&lt;0,D68*E68*C68,""))</f>
        <v/>
      </c>
      <c r="G68" s="101"/>
    </row>
    <row r="69" spans="1:7" ht="15" thickBot="1" x14ac:dyDescent="0.25">
      <c r="A69" s="22"/>
      <c r="B69" s="3" t="s">
        <v>5</v>
      </c>
      <c r="C69" s="7">
        <v>0.5</v>
      </c>
      <c r="D69" s="38"/>
      <c r="E69" s="39"/>
      <c r="F69" s="85" t="str">
        <f t="shared" si="14"/>
        <v/>
      </c>
      <c r="G69" s="95" t="str">
        <f>IF(SUM(F67:F69)&gt;0,SUM(F67:F69),IF(SUM(F67:F69)&lt;0,SUM(F67:F69),""))</f>
        <v/>
      </c>
    </row>
    <row r="70" spans="1:7" x14ac:dyDescent="0.2">
      <c r="A70" s="23" t="s">
        <v>8</v>
      </c>
      <c r="B70" s="4" t="s">
        <v>4</v>
      </c>
      <c r="C70" s="8">
        <v>1</v>
      </c>
      <c r="D70" s="34"/>
      <c r="E70" s="35"/>
      <c r="F70" s="92" t="str">
        <f t="shared" si="14"/>
        <v/>
      </c>
      <c r="G70" s="93"/>
    </row>
    <row r="71" spans="1:7" x14ac:dyDescent="0.2">
      <c r="A71" s="24"/>
      <c r="B71" s="5" t="s">
        <v>4</v>
      </c>
      <c r="C71" s="9">
        <v>1</v>
      </c>
      <c r="D71" s="36"/>
      <c r="E71" s="37"/>
      <c r="F71" s="94" t="str">
        <f t="shared" si="14"/>
        <v/>
      </c>
      <c r="G71" s="101"/>
    </row>
    <row r="72" spans="1:7" ht="15" thickBot="1" x14ac:dyDescent="0.25">
      <c r="A72" s="22"/>
      <c r="B72" s="3" t="s">
        <v>5</v>
      </c>
      <c r="C72" s="7">
        <v>0.5</v>
      </c>
      <c r="D72" s="38"/>
      <c r="E72" s="39"/>
      <c r="F72" s="85" t="str">
        <f t="shared" si="14"/>
        <v/>
      </c>
      <c r="G72" s="95" t="str">
        <f>IF(SUM(F70:F72)&gt;0,SUM(F70:F72),IF(SUM(F70:F72)&lt;0,SUM(F70:F72),""))</f>
        <v/>
      </c>
    </row>
    <row r="73" spans="1:7" x14ac:dyDescent="0.2">
      <c r="A73" s="25" t="s">
        <v>14</v>
      </c>
      <c r="B73" s="6" t="s">
        <v>4</v>
      </c>
      <c r="C73" s="10">
        <v>1</v>
      </c>
      <c r="D73" s="40"/>
      <c r="E73" s="41"/>
      <c r="F73" s="81" t="str">
        <f t="shared" si="14"/>
        <v/>
      </c>
    </row>
    <row r="74" spans="1:7" x14ac:dyDescent="0.2">
      <c r="A74" s="26" t="s">
        <v>40</v>
      </c>
      <c r="B74" s="11" t="s">
        <v>4</v>
      </c>
      <c r="C74" s="12">
        <v>1</v>
      </c>
      <c r="D74" s="42"/>
      <c r="E74" s="43"/>
      <c r="F74" s="83" t="str">
        <f t="shared" si="14"/>
        <v/>
      </c>
      <c r="G74" s="96"/>
    </row>
    <row r="75" spans="1:7" ht="15" thickBot="1" x14ac:dyDescent="0.25">
      <c r="A75" s="22" t="s">
        <v>41</v>
      </c>
      <c r="B75" s="3" t="s">
        <v>5</v>
      </c>
      <c r="C75" s="7">
        <v>0.5</v>
      </c>
      <c r="D75" s="38"/>
      <c r="E75" s="39"/>
      <c r="F75" s="85" t="str">
        <f t="shared" si="14"/>
        <v/>
      </c>
      <c r="G75" s="95" t="str">
        <f>IF(SUM(F73:F75)&gt;0,SUM(F73:F75),IF(SUM(F73:F75)&lt;0,SUM(F73:F75),""))</f>
        <v/>
      </c>
    </row>
    <row r="76" spans="1:7" x14ac:dyDescent="0.2">
      <c r="A76" s="25" t="s">
        <v>6</v>
      </c>
      <c r="B76" s="6" t="s">
        <v>4</v>
      </c>
      <c r="C76" s="10">
        <v>1</v>
      </c>
      <c r="D76" s="40"/>
      <c r="E76" s="41"/>
      <c r="F76" s="81" t="str">
        <f t="shared" si="14"/>
        <v/>
      </c>
    </row>
    <row r="77" spans="1:7" x14ac:dyDescent="0.2">
      <c r="A77" s="26"/>
      <c r="B77" s="11" t="s">
        <v>4</v>
      </c>
      <c r="C77" s="12">
        <v>1</v>
      </c>
      <c r="D77" s="42"/>
      <c r="E77" s="43"/>
      <c r="F77" s="83" t="str">
        <f t="shared" si="14"/>
        <v/>
      </c>
      <c r="G77" s="96"/>
    </row>
    <row r="78" spans="1:7" ht="15" thickBot="1" x14ac:dyDescent="0.25">
      <c r="A78" s="22"/>
      <c r="B78" s="3" t="s">
        <v>5</v>
      </c>
      <c r="C78" s="7">
        <v>0.5</v>
      </c>
      <c r="D78" s="38"/>
      <c r="E78" s="39"/>
      <c r="F78" s="85" t="str">
        <f t="shared" si="14"/>
        <v/>
      </c>
      <c r="G78" s="95" t="str">
        <f>IF(SUM(F76:F78)&gt;0,SUM(F76:F78),IF(SUM(F76:F78)&lt;0,SUM(F76:F78),""))</f>
        <v/>
      </c>
    </row>
    <row r="79" spans="1:7" x14ac:dyDescent="0.2">
      <c r="A79" s="25" t="s">
        <v>34</v>
      </c>
      <c r="B79" s="6" t="s">
        <v>4</v>
      </c>
      <c r="C79" s="10">
        <v>1</v>
      </c>
      <c r="D79" s="40"/>
      <c r="E79" s="41"/>
      <c r="F79" s="81" t="str">
        <f t="shared" si="14"/>
        <v/>
      </c>
    </row>
    <row r="80" spans="1:7" x14ac:dyDescent="0.2">
      <c r="A80" s="26"/>
      <c r="B80" s="11" t="s">
        <v>4</v>
      </c>
      <c r="C80" s="12">
        <v>1</v>
      </c>
      <c r="D80" s="42"/>
      <c r="E80" s="43"/>
      <c r="F80" s="83" t="str">
        <f t="shared" si="14"/>
        <v/>
      </c>
      <c r="G80" s="96"/>
    </row>
    <row r="81" spans="1:7" ht="15" thickBot="1" x14ac:dyDescent="0.25">
      <c r="A81" s="22"/>
      <c r="B81" s="3" t="s">
        <v>5</v>
      </c>
      <c r="C81" s="7">
        <v>0.5</v>
      </c>
      <c r="D81" s="38"/>
      <c r="E81" s="39"/>
      <c r="F81" s="85" t="str">
        <f t="shared" si="14"/>
        <v/>
      </c>
      <c r="G81" s="95" t="str">
        <f>IF(SUM(F79:F81)&gt;0,SUM(F79:F81),IF(SUM(F79:F81)&lt;0,SUM(F79:F81),""))</f>
        <v/>
      </c>
    </row>
    <row r="82" spans="1:7" x14ac:dyDescent="0.2">
      <c r="A82" s="25" t="s">
        <v>10</v>
      </c>
      <c r="B82" s="6" t="s">
        <v>4</v>
      </c>
      <c r="C82" s="10">
        <v>1</v>
      </c>
      <c r="D82" s="40"/>
      <c r="E82" s="41"/>
      <c r="F82" s="81" t="str">
        <f t="shared" si="14"/>
        <v/>
      </c>
    </row>
    <row r="83" spans="1:7" x14ac:dyDescent="0.2">
      <c r="A83" s="26"/>
      <c r="B83" s="11" t="s">
        <v>4</v>
      </c>
      <c r="C83" s="12">
        <v>1</v>
      </c>
      <c r="D83" s="42"/>
      <c r="E83" s="43"/>
      <c r="F83" s="83" t="str">
        <f t="shared" si="14"/>
        <v/>
      </c>
      <c r="G83" s="96"/>
    </row>
    <row r="84" spans="1:7" ht="15" thickBot="1" x14ac:dyDescent="0.25">
      <c r="A84" s="22"/>
      <c r="B84" s="3" t="s">
        <v>5</v>
      </c>
      <c r="C84" s="7">
        <v>0.5</v>
      </c>
      <c r="D84" s="38"/>
      <c r="E84" s="39"/>
      <c r="F84" s="85" t="str">
        <f t="shared" si="14"/>
        <v/>
      </c>
      <c r="G84" s="95" t="str">
        <f>IF(SUM(F82:F84)&gt;0,SUM(F82:F84),IF(SUM(F82:F84)&lt;0,SUM(F82:F84),""))</f>
        <v/>
      </c>
    </row>
    <row r="85" spans="1:7" x14ac:dyDescent="0.2">
      <c r="A85" s="25" t="s">
        <v>10</v>
      </c>
      <c r="B85" s="6" t="s">
        <v>4</v>
      </c>
      <c r="C85" s="10">
        <v>1</v>
      </c>
      <c r="D85" s="40"/>
      <c r="E85" s="41"/>
      <c r="F85" s="81" t="str">
        <f t="shared" si="14"/>
        <v/>
      </c>
    </row>
    <row r="86" spans="1:7" x14ac:dyDescent="0.2">
      <c r="A86" s="26"/>
      <c r="B86" s="11" t="s">
        <v>4</v>
      </c>
      <c r="C86" s="12">
        <v>1</v>
      </c>
      <c r="D86" s="42"/>
      <c r="E86" s="43"/>
      <c r="F86" s="83" t="str">
        <f t="shared" si="14"/>
        <v/>
      </c>
      <c r="G86" s="96"/>
    </row>
    <row r="87" spans="1:7" ht="15" thickBot="1" x14ac:dyDescent="0.25">
      <c r="A87" s="22"/>
      <c r="B87" s="3" t="s">
        <v>5</v>
      </c>
      <c r="C87" s="7">
        <v>0.5</v>
      </c>
      <c r="D87" s="38"/>
      <c r="E87" s="39"/>
      <c r="F87" s="85" t="str">
        <f t="shared" si="14"/>
        <v/>
      </c>
      <c r="G87" s="95" t="str">
        <f>IF(SUM(F85:F87)&gt;0,SUM(F85:F87),IF(SUM(F85:F87)&lt;0,SUM(F85:F87),""))</f>
        <v/>
      </c>
    </row>
    <row r="88" spans="1:7" x14ac:dyDescent="0.2">
      <c r="A88" s="25" t="s">
        <v>13</v>
      </c>
      <c r="B88" s="6" t="s">
        <v>4</v>
      </c>
      <c r="C88" s="10">
        <v>1</v>
      </c>
      <c r="D88" s="40"/>
      <c r="E88" s="41"/>
      <c r="F88" s="81" t="str">
        <f t="shared" si="14"/>
        <v/>
      </c>
    </row>
    <row r="89" spans="1:7" x14ac:dyDescent="0.2">
      <c r="A89" s="26"/>
      <c r="B89" s="11" t="s">
        <v>4</v>
      </c>
      <c r="C89" s="12">
        <v>1</v>
      </c>
      <c r="D89" s="42"/>
      <c r="E89" s="43"/>
      <c r="F89" s="83" t="str">
        <f t="shared" si="14"/>
        <v/>
      </c>
      <c r="G89" s="96"/>
    </row>
    <row r="90" spans="1:7" ht="15" thickBot="1" x14ac:dyDescent="0.25">
      <c r="A90" s="22"/>
      <c r="B90" s="3" t="s">
        <v>5</v>
      </c>
      <c r="C90" s="7">
        <v>0.5</v>
      </c>
      <c r="D90" s="38"/>
      <c r="E90" s="39"/>
      <c r="F90" s="85" t="str">
        <f t="shared" si="14"/>
        <v/>
      </c>
      <c r="G90" s="95" t="str">
        <f>IF(SUM(F88:F90)&gt;0,SUM(F88:F90),IF(SUM(F88:F90)&lt;0,SUM(F88:F90),""))</f>
        <v/>
      </c>
    </row>
    <row r="91" spans="1:7" x14ac:dyDescent="0.2">
      <c r="A91" s="25" t="s">
        <v>11</v>
      </c>
      <c r="B91" s="6" t="s">
        <v>4</v>
      </c>
      <c r="C91" s="10">
        <v>1</v>
      </c>
      <c r="D91" s="40"/>
      <c r="E91" s="41"/>
      <c r="F91" s="81" t="str">
        <f t="shared" si="14"/>
        <v/>
      </c>
    </row>
    <row r="92" spans="1:7" x14ac:dyDescent="0.2">
      <c r="A92" s="26"/>
      <c r="B92" s="11" t="s">
        <v>4</v>
      </c>
      <c r="C92" s="12">
        <v>1</v>
      </c>
      <c r="D92" s="42"/>
      <c r="E92" s="43"/>
      <c r="F92" s="83" t="str">
        <f t="shared" si="14"/>
        <v/>
      </c>
      <c r="G92" s="96"/>
    </row>
    <row r="93" spans="1:7" ht="15" thickBot="1" x14ac:dyDescent="0.25">
      <c r="A93" s="22"/>
      <c r="B93" s="3" t="s">
        <v>5</v>
      </c>
      <c r="C93" s="7">
        <v>0.5</v>
      </c>
      <c r="D93" s="38"/>
      <c r="E93" s="39"/>
      <c r="F93" s="85" t="str">
        <f t="shared" si="14"/>
        <v/>
      </c>
      <c r="G93" s="95" t="str">
        <f>IF(SUM(F91:F93)&gt;0,SUM(F91:F93),IF(SUM(F91:F93)&lt;0,SUM(F91:F93),""))</f>
        <v/>
      </c>
    </row>
    <row r="94" spans="1:7" x14ac:dyDescent="0.2">
      <c r="A94" s="25" t="s">
        <v>12</v>
      </c>
      <c r="B94" s="6" t="s">
        <v>4</v>
      </c>
      <c r="C94" s="10">
        <v>1</v>
      </c>
      <c r="D94" s="40"/>
      <c r="E94" s="41"/>
      <c r="F94" s="81" t="str">
        <f t="shared" si="14"/>
        <v/>
      </c>
    </row>
    <row r="95" spans="1:7" x14ac:dyDescent="0.2">
      <c r="A95" s="26"/>
      <c r="B95" s="11" t="s">
        <v>4</v>
      </c>
      <c r="C95" s="12">
        <v>1</v>
      </c>
      <c r="D95" s="42"/>
      <c r="E95" s="43"/>
      <c r="F95" s="83" t="str">
        <f t="shared" si="14"/>
        <v/>
      </c>
      <c r="G95" s="96"/>
    </row>
    <row r="96" spans="1:7" ht="15" thickBot="1" x14ac:dyDescent="0.25">
      <c r="A96" s="22"/>
      <c r="B96" s="3" t="s">
        <v>5</v>
      </c>
      <c r="C96" s="7">
        <v>0.5</v>
      </c>
      <c r="D96" s="38"/>
      <c r="E96" s="39"/>
      <c r="F96" s="85" t="str">
        <f t="shared" si="14"/>
        <v/>
      </c>
      <c r="G96" s="95" t="str">
        <f>IF(SUM(F94:F96)&gt;0,SUM(F94:F96),IF(SUM(F94:F96)&lt;0,SUM(F94:F96),""))</f>
        <v/>
      </c>
    </row>
    <row r="97" spans="1:7" x14ac:dyDescent="0.2">
      <c r="A97" s="25"/>
      <c r="B97" s="6" t="s">
        <v>4</v>
      </c>
      <c r="C97" s="10">
        <v>1</v>
      </c>
      <c r="D97" s="40"/>
      <c r="E97" s="41"/>
      <c r="F97" s="81" t="str">
        <f>IF(D97*E97*C97&gt;0,D97*C97*E97,IF(D97*E97*C97&lt;0,D97*E97*C97,""))</f>
        <v/>
      </c>
    </row>
    <row r="98" spans="1:7" x14ac:dyDescent="0.2">
      <c r="A98" s="26"/>
      <c r="B98" s="11" t="s">
        <v>4</v>
      </c>
      <c r="C98" s="12">
        <v>1</v>
      </c>
      <c r="D98" s="42"/>
      <c r="E98" s="43"/>
      <c r="F98" s="83" t="str">
        <f>IF(D98*E98*C98&gt;0,D98*C98*E98,IF(D98*E98*C98&lt;0,D98*E98*C98,""))</f>
        <v/>
      </c>
      <c r="G98" s="96"/>
    </row>
    <row r="99" spans="1:7" ht="15" thickBot="1" x14ac:dyDescent="0.25">
      <c r="A99" s="22"/>
      <c r="B99" s="3" t="s">
        <v>5</v>
      </c>
      <c r="C99" s="7">
        <v>0.5</v>
      </c>
      <c r="D99" s="38"/>
      <c r="E99" s="39"/>
      <c r="F99" s="85" t="str">
        <f>IF(D99*E99*C99&gt;0,D99*C99*E99,IF(D99*E99*C99&lt;0,D99*E99*C99,""))</f>
        <v/>
      </c>
      <c r="G99" s="95" t="str">
        <f>IF(SUM(F97:F99)&gt;0,SUM(F97:F99),IF(SUM(F97:F99)&lt;0,SUM(F97:F99),""))</f>
        <v/>
      </c>
    </row>
    <row r="100" spans="1:7" x14ac:dyDescent="0.2">
      <c r="A100" s="23" t="s">
        <v>21</v>
      </c>
      <c r="B100" s="4"/>
      <c r="C100" s="8">
        <v>0.25</v>
      </c>
      <c r="D100" s="34"/>
      <c r="E100" s="35"/>
      <c r="F100" s="92" t="str">
        <f t="shared" ref="F100:F101" si="15">IF(D100*E100*C100&gt;0,D100*C100*E100,IF(D100*E100*C100&lt;0,D100*E100*C100,""))</f>
        <v/>
      </c>
      <c r="G100" s="93"/>
    </row>
    <row r="101" spans="1:7" ht="15" thickBot="1" x14ac:dyDescent="0.25">
      <c r="A101" s="22"/>
      <c r="B101" s="3"/>
      <c r="C101" s="7">
        <v>0.25</v>
      </c>
      <c r="D101" s="38"/>
      <c r="E101" s="39"/>
      <c r="F101" s="85" t="str">
        <f t="shared" si="15"/>
        <v/>
      </c>
      <c r="G101" s="95" t="str">
        <f>IF(SUM(F100:F101)&gt;0,SUM(F100:F101),IF(SUM(F100:F101)&lt;0,SUM(F100:F101),""))</f>
        <v/>
      </c>
    </row>
    <row r="102" spans="1:7" ht="15.95" customHeight="1" thickBot="1" x14ac:dyDescent="0.3">
      <c r="A102" s="63" t="s">
        <v>45</v>
      </c>
      <c r="B102" s="13"/>
      <c r="C102" s="14"/>
      <c r="D102" s="46"/>
      <c r="E102" s="46"/>
      <c r="F102" s="99"/>
      <c r="G102" s="100" t="str">
        <f>IF(SUM(G67:G101)&gt;0,SUM(G67:G101),IF(SUM(G67:G101)&lt;0,SUM(G67:G101),""))</f>
        <v/>
      </c>
    </row>
    <row r="103" spans="1:7" ht="14.1" customHeight="1" thickTop="1" x14ac:dyDescent="0.2">
      <c r="C103" s="27"/>
    </row>
    <row r="104" spans="1:7" x14ac:dyDescent="0.2">
      <c r="A104" s="70"/>
      <c r="B104" s="71"/>
      <c r="C104" s="72"/>
      <c r="D104" s="73"/>
      <c r="E104" s="73"/>
      <c r="F104" s="102" t="s">
        <v>17</v>
      </c>
      <c r="G104" s="102" t="s">
        <v>51</v>
      </c>
    </row>
    <row r="105" spans="1:7" x14ac:dyDescent="0.2">
      <c r="A105" s="19" t="s">
        <v>46</v>
      </c>
      <c r="C105" s="27"/>
      <c r="F105" s="103" t="str">
        <f>IF(G64&gt;0,G64,"")</f>
        <v/>
      </c>
      <c r="G105" s="27" t="str">
        <f>IF(AND(F105=""),"",F105/F107)</f>
        <v/>
      </c>
    </row>
    <row r="106" spans="1:7" x14ac:dyDescent="0.2">
      <c r="A106" s="74" t="s">
        <v>47</v>
      </c>
      <c r="B106" s="75"/>
      <c r="C106" s="76"/>
      <c r="D106" s="77"/>
      <c r="E106" s="77"/>
      <c r="F106" s="104" t="str">
        <f>IF(G102&gt;0,G102,"")</f>
        <v/>
      </c>
      <c r="G106" s="76" t="str">
        <f>IF(AND(F106=""),"",F106/F107)</f>
        <v/>
      </c>
    </row>
    <row r="107" spans="1:7" ht="15.95" customHeight="1" thickBot="1" x14ac:dyDescent="0.3">
      <c r="A107" s="63" t="s">
        <v>48</v>
      </c>
      <c r="B107" s="13"/>
      <c r="C107" s="14"/>
      <c r="D107" s="46"/>
      <c r="E107" s="46"/>
      <c r="F107" s="112" t="str">
        <f>IF(SUM(F105:F106)&gt;0,SUM(F105:F106),"")</f>
        <v/>
      </c>
      <c r="G107" s="105" t="str">
        <f>IF(SUM(G105:G106)&gt;0,SUM(G105:G106),"")</f>
        <v/>
      </c>
    </row>
    <row r="108" spans="1:7" ht="15.95" customHeight="1" thickTop="1" x14ac:dyDescent="0.2">
      <c r="A108" s="113" t="s">
        <v>55</v>
      </c>
      <c r="B108" s="114"/>
      <c r="C108" s="114"/>
      <c r="D108" s="115"/>
      <c r="E108" s="113"/>
      <c r="F108" s="116" t="str">
        <f>IF(E109=TRUE,F107*-0.03,"")</f>
        <v/>
      </c>
      <c r="G108" s="117"/>
    </row>
    <row r="109" spans="1:7" ht="15.95" customHeight="1" x14ac:dyDescent="0.25">
      <c r="A109" s="55" t="s">
        <v>54</v>
      </c>
      <c r="B109" s="57"/>
      <c r="C109" s="57"/>
      <c r="D109" s="58"/>
      <c r="E109" s="125" t="b">
        <v>0</v>
      </c>
      <c r="F109" s="94"/>
      <c r="G109" s="119"/>
    </row>
    <row r="110" spans="1:7" ht="18.75" customHeight="1" thickBot="1" x14ac:dyDescent="0.3">
      <c r="A110" s="78" t="s">
        <v>52</v>
      </c>
      <c r="C110" s="2"/>
      <c r="F110" s="118" t="str">
        <f>IF(SUM(F107:F108)&gt;0,SUM(F107:F108),"")</f>
        <v/>
      </c>
    </row>
    <row r="111" spans="1:7" ht="15.75" thickTop="1" x14ac:dyDescent="0.25">
      <c r="A111" s="21" t="s">
        <v>23</v>
      </c>
      <c r="C111" s="2"/>
    </row>
    <row r="113" spans="1:7" ht="15.75" thickBot="1" x14ac:dyDescent="0.3">
      <c r="A113" s="64" t="s">
        <v>65</v>
      </c>
      <c r="B113" s="3"/>
      <c r="C113" s="7" t="s">
        <v>7</v>
      </c>
      <c r="D113" s="32" t="s">
        <v>1</v>
      </c>
      <c r="E113" s="33" t="s">
        <v>2</v>
      </c>
      <c r="F113" s="79" t="s">
        <v>17</v>
      </c>
      <c r="G113" s="80" t="s">
        <v>3</v>
      </c>
    </row>
    <row r="114" spans="1:7" x14ac:dyDescent="0.2">
      <c r="A114" s="25" t="s">
        <v>35</v>
      </c>
      <c r="B114" s="6" t="s">
        <v>4</v>
      </c>
      <c r="C114" s="10">
        <v>1</v>
      </c>
      <c r="D114" s="40"/>
      <c r="E114" s="41"/>
      <c r="F114" s="81" t="str">
        <f t="shared" ref="F114:F115" si="16">IF(D114*E114*C114&gt;0,D114*C114*E114,IF(D114*E114*C114&lt;0,D114*E114*C114,""))</f>
        <v/>
      </c>
      <c r="G114" s="106"/>
    </row>
    <row r="115" spans="1:7" x14ac:dyDescent="0.2">
      <c r="A115" s="26" t="s">
        <v>36</v>
      </c>
      <c r="B115" s="11" t="s">
        <v>4</v>
      </c>
      <c r="C115" s="12">
        <v>1</v>
      </c>
      <c r="D115" s="42"/>
      <c r="E115" s="43"/>
      <c r="F115" s="83" t="str">
        <f t="shared" si="16"/>
        <v/>
      </c>
    </row>
    <row r="116" spans="1:7" x14ac:dyDescent="0.2">
      <c r="A116" s="128"/>
      <c r="B116" s="15" t="s">
        <v>5</v>
      </c>
      <c r="C116" s="16">
        <v>0.5</v>
      </c>
      <c r="D116" s="47"/>
      <c r="E116" s="48"/>
      <c r="F116" s="104" t="str">
        <f t="shared" ref="F116" si="17">IF(D116*E116*C116&gt;0,D116*C116*E116,IF(D116*E116*C116&lt;0,D116*E116*C116,""))</f>
        <v/>
      </c>
      <c r="G116" s="107" t="str">
        <f>IF(SUM(F114:F116)&gt;0,SUM(F114:F116),IF(SUM(F59:F116)&lt;0,SUM(F59:F116),""))</f>
        <v/>
      </c>
    </row>
    <row r="117" spans="1:7" ht="15" x14ac:dyDescent="0.25">
      <c r="A117" s="25"/>
      <c r="B117" s="127" t="s">
        <v>18</v>
      </c>
      <c r="C117" s="10"/>
      <c r="E117" s="49"/>
      <c r="F117" s="81"/>
      <c r="G117" s="108" t="str">
        <f>IF(G116&lt;50,-G116,IF(G116="","",-50))</f>
        <v/>
      </c>
    </row>
    <row r="118" spans="1:7" ht="15.75" thickBot="1" x14ac:dyDescent="0.3">
      <c r="A118" s="65" t="s">
        <v>37</v>
      </c>
      <c r="B118" s="66"/>
      <c r="C118" s="67"/>
      <c r="D118" s="68"/>
      <c r="E118" s="69"/>
      <c r="F118" s="109"/>
      <c r="G118" s="110" t="str">
        <f>IF(SUM(G116:G117)&gt;0,SUM(G116:G117),IF(SUM(G116:G117)&lt;0,SUM(G116:G117),IF(SUM(G116:G116)&gt;0,0,"")))</f>
        <v/>
      </c>
    </row>
    <row r="119" spans="1:7" x14ac:dyDescent="0.2">
      <c r="A119" s="25"/>
      <c r="B119" s="6"/>
      <c r="C119" s="10"/>
      <c r="E119" s="49"/>
      <c r="F119" s="81"/>
    </row>
    <row r="120" spans="1:7" x14ac:dyDescent="0.2">
      <c r="A120" s="25"/>
      <c r="B120" s="6"/>
      <c r="C120" s="10"/>
      <c r="E120" s="49"/>
      <c r="F120" s="81"/>
    </row>
    <row r="121" spans="1:7" ht="15.75" thickBot="1" x14ac:dyDescent="0.3">
      <c r="A121" s="64" t="s">
        <v>61</v>
      </c>
      <c r="B121" s="3"/>
      <c r="C121" s="7" t="s">
        <v>7</v>
      </c>
      <c r="D121" s="32" t="s">
        <v>1</v>
      </c>
      <c r="E121" s="33" t="s">
        <v>2</v>
      </c>
      <c r="F121" s="79" t="s">
        <v>17</v>
      </c>
      <c r="G121" s="80" t="s">
        <v>3</v>
      </c>
    </row>
    <row r="122" spans="1:7" x14ac:dyDescent="0.2">
      <c r="A122" s="25" t="s">
        <v>38</v>
      </c>
      <c r="B122" s="6" t="s">
        <v>4</v>
      </c>
      <c r="C122" s="10">
        <v>1</v>
      </c>
      <c r="D122" s="40"/>
      <c r="E122" s="41"/>
      <c r="F122" s="81" t="str">
        <f t="shared" ref="F122:F130" si="18">IF(D122*E122*C122&gt;0,D122*C122*E122,IF(D122*E122*C122&lt;0,D122*E122*C122,""))</f>
        <v/>
      </c>
      <c r="G122" s="106"/>
    </row>
    <row r="123" spans="1:7" x14ac:dyDescent="0.2">
      <c r="A123" s="26" t="s">
        <v>57</v>
      </c>
      <c r="B123" s="11" t="s">
        <v>4</v>
      </c>
      <c r="C123" s="12">
        <v>1</v>
      </c>
      <c r="D123" s="42"/>
      <c r="E123" s="43"/>
      <c r="F123" s="83" t="str">
        <f t="shared" si="18"/>
        <v/>
      </c>
    </row>
    <row r="124" spans="1:7" x14ac:dyDescent="0.2">
      <c r="A124" s="26" t="s">
        <v>58</v>
      </c>
      <c r="B124" s="11" t="s">
        <v>4</v>
      </c>
      <c r="C124" s="12">
        <v>1</v>
      </c>
      <c r="D124" s="42"/>
      <c r="E124" s="43"/>
      <c r="F124" s="83" t="str">
        <f t="shared" si="18"/>
        <v/>
      </c>
    </row>
    <row r="125" spans="1:7" x14ac:dyDescent="0.2">
      <c r="A125" s="26" t="s">
        <v>59</v>
      </c>
      <c r="B125" s="11" t="s">
        <v>4</v>
      </c>
      <c r="C125" s="12">
        <v>1</v>
      </c>
      <c r="D125" s="42"/>
      <c r="E125" s="43"/>
      <c r="F125" s="83" t="str">
        <f t="shared" si="18"/>
        <v/>
      </c>
    </row>
    <row r="126" spans="1:7" x14ac:dyDescent="0.2">
      <c r="A126" s="26" t="s">
        <v>60</v>
      </c>
      <c r="B126" s="11" t="s">
        <v>4</v>
      </c>
      <c r="C126" s="12">
        <v>1</v>
      </c>
      <c r="D126" s="42"/>
      <c r="E126" s="43"/>
      <c r="F126" s="83" t="str">
        <f t="shared" si="18"/>
        <v/>
      </c>
    </row>
    <row r="127" spans="1:7" x14ac:dyDescent="0.2">
      <c r="A127" s="26" t="s">
        <v>62</v>
      </c>
      <c r="B127" s="11" t="s">
        <v>4</v>
      </c>
      <c r="C127" s="12">
        <v>1</v>
      </c>
      <c r="D127" s="42"/>
      <c r="E127" s="43"/>
      <c r="F127" s="83" t="str">
        <f t="shared" ref="F127" si="19">IF(D127*E127*C127&gt;0,D127*C127*E127,IF(D127*E127*C127&lt;0,D127*E127*C127,""))</f>
        <v/>
      </c>
    </row>
    <row r="128" spans="1:7" x14ac:dyDescent="0.2">
      <c r="A128" s="26"/>
      <c r="B128" s="11" t="s">
        <v>4</v>
      </c>
      <c r="C128" s="12">
        <v>1</v>
      </c>
      <c r="D128" s="42"/>
      <c r="E128" s="43"/>
      <c r="F128" s="83" t="str">
        <f t="shared" ref="F128:F129" si="20">IF(D128*E128*C128&gt;0,D128*C128*E128,IF(D128*E128*C128&lt;0,D128*E128*C128,""))</f>
        <v/>
      </c>
    </row>
    <row r="129" spans="1:7" x14ac:dyDescent="0.2">
      <c r="A129" s="26"/>
      <c r="B129" s="11" t="s">
        <v>4</v>
      </c>
      <c r="C129" s="12">
        <v>1</v>
      </c>
      <c r="D129" s="42"/>
      <c r="E129" s="43"/>
      <c r="F129" s="83" t="str">
        <f t="shared" si="20"/>
        <v/>
      </c>
    </row>
    <row r="130" spans="1:7" x14ac:dyDescent="0.2">
      <c r="A130" s="128"/>
      <c r="B130" s="17" t="s">
        <v>5</v>
      </c>
      <c r="C130" s="18">
        <v>0.5</v>
      </c>
      <c r="D130" s="50"/>
      <c r="E130" s="51"/>
      <c r="F130" s="111" t="str">
        <f t="shared" si="18"/>
        <v/>
      </c>
      <c r="G130" s="107" t="str">
        <f>IF(SUM(F122:F130)&gt;0,SUM(F122:F130),IF(SUM(F122:F130)&lt;0,SUM(F122:F130),""))</f>
        <v/>
      </c>
    </row>
    <row r="131" spans="1:7" ht="15" x14ac:dyDescent="0.25">
      <c r="A131" s="25"/>
      <c r="B131" s="127" t="s">
        <v>22</v>
      </c>
      <c r="C131" s="10"/>
      <c r="E131" s="49"/>
      <c r="F131" s="81"/>
      <c r="G131" s="108" t="str">
        <f>IF(G130&lt;30,-G130,IF(G130="","",-30))</f>
        <v/>
      </c>
    </row>
    <row r="132" spans="1:7" ht="15.75" thickBot="1" x14ac:dyDescent="0.3">
      <c r="A132" s="65" t="s">
        <v>39</v>
      </c>
      <c r="B132" s="66"/>
      <c r="C132" s="67"/>
      <c r="D132" s="68"/>
      <c r="E132" s="69"/>
      <c r="F132" s="109"/>
      <c r="G132" s="110" t="str">
        <f>IF(SUM(G130:G131)&gt;0,SUM(G130:G131),IF(SUM(G130:G131)&lt;0,SUM(G130:G131),IF(SUM(G130:G130)&gt;0,0,"")))</f>
        <v/>
      </c>
    </row>
    <row r="133" spans="1:7" x14ac:dyDescent="0.2">
      <c r="C133" s="2"/>
    </row>
    <row r="134" spans="1:7" x14ac:dyDescent="0.2">
      <c r="C134" s="2"/>
    </row>
    <row r="135" spans="1:7" ht="15" thickBot="1" x14ac:dyDescent="0.25">
      <c r="A135" s="22" t="s">
        <v>0</v>
      </c>
      <c r="B135" s="3"/>
      <c r="C135" s="7" t="s">
        <v>7</v>
      </c>
      <c r="D135" s="32" t="s">
        <v>1</v>
      </c>
      <c r="E135" s="33" t="s">
        <v>2</v>
      </c>
      <c r="F135" s="79" t="s">
        <v>17</v>
      </c>
      <c r="G135" s="80" t="s">
        <v>3</v>
      </c>
    </row>
    <row r="136" spans="1:7" x14ac:dyDescent="0.2">
      <c r="A136" s="25" t="s">
        <v>50</v>
      </c>
      <c r="B136" s="6" t="s">
        <v>4</v>
      </c>
      <c r="C136" s="10">
        <v>1</v>
      </c>
      <c r="D136" s="40"/>
      <c r="E136" s="41"/>
      <c r="F136" s="81" t="str">
        <f t="shared" ref="F136:F138" si="21">IF(D136*E136*C136&gt;0,D136*C136*E136,IF(D136*E136*C136&lt;0,D136*E136*C136,""))</f>
        <v/>
      </c>
    </row>
    <row r="137" spans="1:7" x14ac:dyDescent="0.2">
      <c r="A137" s="26" t="s">
        <v>49</v>
      </c>
      <c r="B137" s="11" t="s">
        <v>4</v>
      </c>
      <c r="C137" s="12">
        <v>1</v>
      </c>
      <c r="D137" s="42"/>
      <c r="E137" s="43"/>
      <c r="F137" s="83" t="str">
        <f t="shared" si="21"/>
        <v/>
      </c>
      <c r="G137" s="84"/>
    </row>
    <row r="138" spans="1:7" ht="15" thickBot="1" x14ac:dyDescent="0.25">
      <c r="A138" s="22"/>
      <c r="B138" s="3" t="s">
        <v>5</v>
      </c>
      <c r="C138" s="7">
        <v>0.5</v>
      </c>
      <c r="D138" s="38"/>
      <c r="E138" s="39"/>
      <c r="F138" s="85" t="str">
        <f t="shared" si="21"/>
        <v/>
      </c>
      <c r="G138" s="86" t="str">
        <f>IF(SUM(F136:F138)&gt;0,SUM(F136:F138),IF(SUM(F136:F138)&lt;0,SUM(F136:F138),""))</f>
        <v/>
      </c>
    </row>
    <row r="139" spans="1:7" ht="8.25" customHeight="1" x14ac:dyDescent="0.2">
      <c r="F139" s="87"/>
    </row>
    <row r="140" spans="1:7" ht="15" thickBot="1" x14ac:dyDescent="0.25">
      <c r="A140" s="20" t="s">
        <v>24</v>
      </c>
      <c r="B140" s="13"/>
      <c r="C140" s="14"/>
      <c r="D140" s="46"/>
      <c r="E140" s="46"/>
      <c r="F140" s="88"/>
      <c r="G140" s="89" t="str">
        <f>IFERROR(G118+G132+G138,IFERROR(G118+G132,IFERROR(G132+G138,IF(G118="",IF(G132="",G138,G132),G118))))</f>
        <v/>
      </c>
    </row>
    <row r="141" spans="1:7" ht="15.95" customHeight="1" thickTop="1" x14ac:dyDescent="0.2">
      <c r="A141" s="113" t="s">
        <v>55</v>
      </c>
      <c r="C141" s="120"/>
      <c r="D141" s="115"/>
      <c r="E141" s="115"/>
      <c r="F141" s="126" t="b">
        <v>0</v>
      </c>
      <c r="G141" s="121" t="str">
        <f>IF(F141=TRUE,G140*-0.03,"")</f>
        <v/>
      </c>
    </row>
    <row r="142" spans="1:7" ht="15.95" customHeight="1" x14ac:dyDescent="0.2">
      <c r="A142" s="55" t="s">
        <v>54</v>
      </c>
      <c r="B142" s="57"/>
      <c r="C142" s="123"/>
      <c r="D142" s="58"/>
      <c r="E142" s="58"/>
      <c r="F142" s="55"/>
      <c r="G142" s="124"/>
    </row>
    <row r="143" spans="1:7" ht="15.95" customHeight="1" thickBot="1" x14ac:dyDescent="0.3">
      <c r="A143" s="78" t="s">
        <v>53</v>
      </c>
      <c r="C143" s="2"/>
      <c r="F143" s="62"/>
      <c r="G143" s="122" t="str">
        <f>IF(SUM(G140:G141)&gt;0,SUM(G140:G141),"")</f>
        <v/>
      </c>
    </row>
    <row r="144" spans="1:7" ht="15" thickTop="1" x14ac:dyDescent="0.2"/>
    <row r="145" spans="1:7" ht="15" x14ac:dyDescent="0.25">
      <c r="A145" s="21" t="s">
        <v>32</v>
      </c>
    </row>
    <row r="146" spans="1:7" x14ac:dyDescent="0.2">
      <c r="A146" s="55"/>
      <c r="B146" s="57"/>
      <c r="C146" s="57"/>
      <c r="D146" s="58"/>
      <c r="E146" s="58"/>
      <c r="F146" s="101"/>
      <c r="G146" s="101"/>
    </row>
    <row r="147" spans="1:7" x14ac:dyDescent="0.2">
      <c r="A147" s="59"/>
      <c r="B147" s="60"/>
      <c r="C147" s="60"/>
      <c r="D147" s="61"/>
      <c r="E147" s="61"/>
      <c r="F147" s="96"/>
      <c r="G147" s="96"/>
    </row>
    <row r="148" spans="1:7" x14ac:dyDescent="0.2">
      <c r="A148" s="59"/>
      <c r="B148" s="60"/>
      <c r="C148" s="60"/>
      <c r="D148" s="61"/>
      <c r="E148" s="61"/>
      <c r="F148" s="96"/>
      <c r="G148" s="96"/>
    </row>
    <row r="149" spans="1:7" x14ac:dyDescent="0.2">
      <c r="A149" s="59"/>
      <c r="B149" s="60"/>
      <c r="C149" s="60"/>
      <c r="D149" s="61"/>
      <c r="E149" s="61"/>
      <c r="F149" s="96"/>
      <c r="G149" s="96"/>
    </row>
    <row r="150" spans="1:7" x14ac:dyDescent="0.2">
      <c r="A150" s="59"/>
      <c r="B150" s="60"/>
      <c r="C150" s="60"/>
      <c r="D150" s="61"/>
      <c r="E150" s="61"/>
      <c r="F150" s="96"/>
      <c r="G150" s="96"/>
    </row>
    <row r="151" spans="1:7" x14ac:dyDescent="0.2">
      <c r="A151" s="59"/>
      <c r="B151" s="60"/>
      <c r="C151" s="60"/>
      <c r="D151" s="61"/>
      <c r="E151" s="61"/>
      <c r="F151" s="96"/>
      <c r="G151" s="96"/>
    </row>
    <row r="152" spans="1:7" x14ac:dyDescent="0.2">
      <c r="A152" s="59"/>
      <c r="B152" s="60"/>
      <c r="C152" s="60"/>
      <c r="D152" s="61"/>
      <c r="E152" s="61"/>
      <c r="F152" s="96"/>
      <c r="G152" s="96"/>
    </row>
    <row r="153" spans="1:7" x14ac:dyDescent="0.2">
      <c r="A153" s="59"/>
      <c r="B153" s="60"/>
      <c r="C153" s="60"/>
      <c r="D153" s="61"/>
      <c r="E153" s="61"/>
      <c r="F153" s="96"/>
      <c r="G153" s="96"/>
    </row>
    <row r="154" spans="1:7" x14ac:dyDescent="0.2">
      <c r="A154" s="59"/>
      <c r="B154" s="60"/>
      <c r="C154" s="60"/>
      <c r="D154" s="61"/>
      <c r="E154" s="61"/>
      <c r="F154" s="96"/>
      <c r="G154" s="96"/>
    </row>
    <row r="156" spans="1:7" x14ac:dyDescent="0.2">
      <c r="G156" s="82" t="str">
        <f>IFERROR(IF((SUM(G132:G138)+G118)&gt;0,SUM(G132:G138)+G118,IFERROR(SUM(G132:G138)+G118,IF(G118&gt;0,G118,SUM(G132:G138)))),"")</f>
        <v/>
      </c>
    </row>
  </sheetData>
  <sheetProtection algorithmName="SHA-512" hashValue="V49M4ojvuj91sO8UygGOwwzgysRScI8kcmuw49Pq01QZC5T4eLdFrLZ6CnCOBgrXAezPuunfenHVvPtG4sZLzw==" saltValue="isjx/xCZPGXFgTLGZDWL7A==" spinCount="100000" sheet="1" selectLockedCells="1"/>
  <hyperlinks>
    <hyperlink ref="F5" r:id="rId1" xr:uid="{364F86AD-A2C0-4D3A-94E9-6699505F3E8F}"/>
  </hyperlinks>
  <pageMargins left="0.51181102362204722" right="0.19685039370078741" top="0.47244094488188981" bottom="0.47244094488188981" header="0.31496062992125984" footer="0.31496062992125984"/>
  <pageSetup paperSize="9" fitToHeight="0" orientation="portrait" r:id="rId2"/>
  <headerFooter>
    <oddFooter>&amp;CSeite &amp;P von &amp;N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locked="0" defaultSize="0" autoFill="0" autoLine="0" autoPict="0">
                <anchor moveWithCells="1">
                  <from>
                    <xdr:col>4</xdr:col>
                    <xdr:colOff>409575</xdr:colOff>
                    <xdr:row>107</xdr:row>
                    <xdr:rowOff>38100</xdr:rowOff>
                  </from>
                  <to>
                    <xdr:col>5</xdr:col>
                    <xdr:colOff>361950</xdr:colOff>
                    <xdr:row>107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locked="0" defaultSize="0" autoFill="0" autoLine="0" autoPict="0">
                <anchor moveWithCells="1">
                  <from>
                    <xdr:col>4</xdr:col>
                    <xdr:colOff>438150</xdr:colOff>
                    <xdr:row>140</xdr:row>
                    <xdr:rowOff>47625</xdr:rowOff>
                  </from>
                  <to>
                    <xdr:col>5</xdr:col>
                    <xdr:colOff>371475</xdr:colOff>
                    <xdr:row>140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PC45</dc:creator>
  <cp:lastModifiedBy>PC43</cp:lastModifiedBy>
  <cp:lastPrinted>2022-10-12T10:11:01Z</cp:lastPrinted>
  <dcterms:created xsi:type="dcterms:W3CDTF">2022-06-25T09:27:51Z</dcterms:created>
  <dcterms:modified xsi:type="dcterms:W3CDTF">2022-10-19T16:36:10Z</dcterms:modified>
</cp:coreProperties>
</file>